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8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8_{DBB121C9-2086-48C3-944F-A34590FDAD41}" xr6:coauthVersionLast="46" xr6:coauthVersionMax="46" xr10:uidLastSave="{00000000-0000-0000-0000-000000000000}"/>
  <bookViews>
    <workbookView xWindow="-120" yWindow="-120" windowWidth="29040" windowHeight="15990" activeTab="11"/>
  </bookViews>
  <sheets>
    <sheet name="Raw Data (EAM)" sheetId="1" r:id="rId1"/>
    <sheet name="1 minus TOT (EAM)" sheetId="2" r:id="rId2"/>
    <sheet name="Raw Adj (EAM)" sheetId="3" r:id="rId3"/>
    <sheet name="Raw Data (EAF)" sheetId="4" r:id="rId4"/>
    <sheet name="1 minus TOT (EAF)" sheetId="5" r:id="rId5"/>
    <sheet name="Raw Adj (EAF)" sheetId="6" r:id="rId6"/>
    <sheet name="Raw Data (NEAM)" sheetId="7" r:id="rId7"/>
    <sheet name="1 minus TOT (NEAM)" sheetId="8" r:id="rId8"/>
    <sheet name="Raw Adj (NEAM)" sheetId="9" r:id="rId9"/>
    <sheet name="Raw Data (NEAF)" sheetId="10" r:id="rId10"/>
    <sheet name="1 minus TOT (NEAF)" sheetId="11" r:id="rId11"/>
    <sheet name="Raw Adj (NEAF)" sheetId="12" r:id="rId12"/>
    <sheet name="Population (EAM)" sheetId="13" r:id="rId13"/>
    <sheet name="Population (EAF)" sheetId="14" r:id="rId14"/>
    <sheet name="Population (NEAM)" sheetId="15" r:id="rId15"/>
    <sheet name="Population (NEAF)" sheetId="16" r:id="rId16"/>
    <sheet name="Mortality by birth year (EAM)" sheetId="17" r:id="rId17"/>
    <sheet name="Mortality by birth year (EAF)" sheetId="18" r:id="rId18"/>
    <sheet name="Mortality by birth year (NEAM)" sheetId="19" r:id="rId19"/>
    <sheet name="Mortality by birth year (NEAF)" sheetId="20" r:id="rId20"/>
    <sheet name="Decades (EA)" sheetId="21" r:id="rId21"/>
    <sheet name="Decades (NEA)" sheetId="22" r:id="rId22"/>
    <sheet name="Mortality Chart (EA)" sheetId="23" r:id="rId23"/>
    <sheet name="Mortality Chart (NEA)" sheetId="24" r:id="rId24"/>
    <sheet name="Early (EA)" sheetId="25" r:id="rId25"/>
    <sheet name="Early (NEA)" sheetId="26" r:id="rId26"/>
    <sheet name="Middle (EA)" sheetId="27" r:id="rId27"/>
    <sheet name="Middle (NEA)" sheetId="28" r:id="rId28"/>
    <sheet name="Late (EA)" sheetId="29" r:id="rId29"/>
    <sheet name="Late (NEA)" sheetId="30" r:id="rId30"/>
    <sheet name="0.5-3 (EA)" sheetId="31" r:id="rId31"/>
    <sheet name="0.5-3 (NEA)" sheetId="32" r:id="rId32"/>
    <sheet name="7.5-17.5 (EA)" sheetId="33" r:id="rId33"/>
    <sheet name="7.5-17.5 (NEA)" sheetId="34" r:id="rId34"/>
    <sheet name="22.5-42.5 (EA)" sheetId="35" r:id="rId35"/>
    <sheet name="22.5-42.5 (NEA)" sheetId="36" r:id="rId36"/>
    <sheet name="52.5-72.5 (EA)" sheetId="37" r:id="rId37"/>
    <sheet name="52.5-72.5 (NEA)" sheetId="38" r:id="rId38"/>
    <sheet name="82.5-102.5 (EA)" sheetId="39" r:id="rId39"/>
    <sheet name="82.5-102.5 (NEA)" sheetId="40" r:id="rId40"/>
    <sheet name="Sheet3" sheetId="41" state="hidden" r:id="rId41"/>
    <sheet name="Sheet4" sheetId="42" state="hidden" r:id="rId42"/>
    <sheet name="Sheet5" sheetId="43" state="hidden" r:id="rId43"/>
    <sheet name="Sheet6" sheetId="44" state="hidden" r:id="rId44"/>
    <sheet name="Sheet7" sheetId="45" state="hidden" r:id="rId45"/>
    <sheet name="Sheet8" sheetId="46" state="hidden" r:id="rId46"/>
    <sheet name="Sheet9" sheetId="47" state="hidden" r:id="rId47"/>
    <sheet name="Sheet10" sheetId="48" state="hidden" r:id="rId48"/>
    <sheet name="Sheet11" sheetId="49" state="hidden" r:id="rId49"/>
    <sheet name="Sheet12" sheetId="50" state="hidden" r:id="rId50"/>
    <sheet name="Sheet13" sheetId="51" state="hidden" r:id="rId51"/>
    <sheet name="Sheet14" sheetId="52" state="hidden" r:id="rId52"/>
    <sheet name="Sheet15" sheetId="53" state="hidden" r:id="rId53"/>
    <sheet name="Sheet16" sheetId="54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21" l="1"/>
  <c r="H18" i="21"/>
  <c r="E21" i="21"/>
  <c r="H23" i="21"/>
  <c r="H28" i="21"/>
  <c r="P32" i="21"/>
  <c r="I41" i="21"/>
  <c r="L43" i="21"/>
  <c r="I46" i="21"/>
  <c r="H52" i="21"/>
  <c r="H1" i="22"/>
  <c r="F18" i="22"/>
  <c r="I20" i="22"/>
  <c r="F23" i="22"/>
  <c r="H28" i="22"/>
  <c r="N32" i="22"/>
  <c r="N40" i="22"/>
  <c r="J43" i="22"/>
  <c r="G46" i="22"/>
  <c r="J48" i="22"/>
  <c r="CZ2" i="18"/>
  <c r="L32" i="21" s="1"/>
  <c r="DA2" i="18"/>
  <c r="M32" i="21" s="1"/>
  <c r="DB2" i="18"/>
  <c r="DC2" i="18"/>
  <c r="DD2" i="18"/>
  <c r="DE2" i="18"/>
  <c r="DF2" i="18"/>
  <c r="DG2" i="18"/>
  <c r="DH2" i="18"/>
  <c r="DI2" i="18"/>
  <c r="DJ2" i="18"/>
  <c r="DK2" i="18"/>
  <c r="N32" i="21" s="1"/>
  <c r="DL2" i="18"/>
  <c r="DM2" i="18"/>
  <c r="DN2" i="18"/>
  <c r="DO2" i="18"/>
  <c r="DP2" i="18"/>
  <c r="DQ2" i="18"/>
  <c r="DR2" i="18"/>
  <c r="DS2" i="18"/>
  <c r="DT2" i="18"/>
  <c r="DU2" i="18"/>
  <c r="O32" i="21" s="1"/>
  <c r="DV2" i="18"/>
  <c r="DW2" i="18"/>
  <c r="DX2" i="18"/>
  <c r="DY2" i="18"/>
  <c r="DZ2" i="18"/>
  <c r="EA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CX3" i="18"/>
  <c r="L33" i="21" s="1"/>
  <c r="CY3" i="18"/>
  <c r="CZ3" i="18"/>
  <c r="DA3" i="18"/>
  <c r="M33" i="21" s="1"/>
  <c r="DB3" i="18"/>
  <c r="DC3" i="18"/>
  <c r="DD3" i="18"/>
  <c r="DE3" i="18"/>
  <c r="DF3" i="18"/>
  <c r="DG3" i="18"/>
  <c r="DH3" i="18"/>
  <c r="DI3" i="18"/>
  <c r="DJ3" i="18"/>
  <c r="DK3" i="18"/>
  <c r="N33" i="21" s="1"/>
  <c r="DL3" i="18"/>
  <c r="DM3" i="18"/>
  <c r="DN3" i="18"/>
  <c r="DO3" i="18"/>
  <c r="DP3" i="18"/>
  <c r="DQ3" i="18"/>
  <c r="DR3" i="18"/>
  <c r="DS3" i="18"/>
  <c r="DT3" i="18"/>
  <c r="DU3" i="18"/>
  <c r="O33" i="21" s="1"/>
  <c r="DV3" i="18"/>
  <c r="DW3" i="18"/>
  <c r="DX3" i="18"/>
  <c r="DY3" i="18"/>
  <c r="EA3" i="18"/>
  <c r="EB3" i="18"/>
  <c r="EC3" i="18"/>
  <c r="ED3" i="18"/>
  <c r="EE3" i="18"/>
  <c r="P33" i="21" s="1"/>
  <c r="EF3" i="18"/>
  <c r="EG3" i="18"/>
  <c r="EH3" i="18"/>
  <c r="EI3" i="18"/>
  <c r="EJ3" i="18"/>
  <c r="EK3" i="18"/>
  <c r="EL3" i="18"/>
  <c r="EM3" i="18"/>
  <c r="CT4" i="18"/>
  <c r="L34" i="21" s="1"/>
  <c r="CU4" i="18"/>
  <c r="CV4" i="18"/>
  <c r="CW4" i="18"/>
  <c r="CX4" i="18"/>
  <c r="CY4" i="18"/>
  <c r="CZ4" i="18"/>
  <c r="DA4" i="18"/>
  <c r="M34" i="21" s="1"/>
  <c r="DB4" i="18"/>
  <c r="DC4" i="18"/>
  <c r="DD4" i="18"/>
  <c r="DE4" i="18"/>
  <c r="DF4" i="18"/>
  <c r="DG4" i="18"/>
  <c r="DH4" i="18"/>
  <c r="DI4" i="18"/>
  <c r="DJ4" i="18"/>
  <c r="DK4" i="18"/>
  <c r="N34" i="21" s="1"/>
  <c r="DL4" i="18"/>
  <c r="DM4" i="18"/>
  <c r="DN4" i="18"/>
  <c r="DO4" i="18"/>
  <c r="DP4" i="18"/>
  <c r="DQ4" i="18"/>
  <c r="DR4" i="18"/>
  <c r="DS4" i="18"/>
  <c r="DT4" i="18"/>
  <c r="DU4" i="18"/>
  <c r="O34" i="21" s="1"/>
  <c r="DW4" i="18"/>
  <c r="DX4" i="18"/>
  <c r="DY4" i="18"/>
  <c r="DZ4" i="18"/>
  <c r="EA4" i="18"/>
  <c r="EB4" i="18"/>
  <c r="EC4" i="18"/>
  <c r="ED4" i="18"/>
  <c r="EE4" i="18"/>
  <c r="P34" i="21" s="1"/>
  <c r="EF4" i="18"/>
  <c r="EG4" i="18"/>
  <c r="EH4" i="18"/>
  <c r="EI4" i="18"/>
  <c r="EJ4" i="18"/>
  <c r="EK4" i="18"/>
  <c r="EL4" i="18"/>
  <c r="EM4" i="18"/>
  <c r="EN4" i="18"/>
  <c r="EO4" i="18"/>
  <c r="CO5" i="18"/>
  <c r="K35" i="21" s="1"/>
  <c r="CP5" i="18"/>
  <c r="CQ5" i="18"/>
  <c r="L35" i="21" s="1"/>
  <c r="CR5" i="18"/>
  <c r="CS5" i="18"/>
  <c r="CT5" i="18"/>
  <c r="CU5" i="18"/>
  <c r="CV5" i="18"/>
  <c r="CW5" i="18"/>
  <c r="CX5" i="18"/>
  <c r="CY5" i="18"/>
  <c r="CZ5" i="18"/>
  <c r="DA5" i="18"/>
  <c r="M35" i="21" s="1"/>
  <c r="DB5" i="18"/>
  <c r="DC5" i="18"/>
  <c r="DD5" i="18"/>
  <c r="DE5" i="18"/>
  <c r="DF5" i="18"/>
  <c r="DG5" i="18"/>
  <c r="DH5" i="18"/>
  <c r="DI5" i="18"/>
  <c r="DJ5" i="18"/>
  <c r="DK5" i="18"/>
  <c r="N35" i="21" s="1"/>
  <c r="DL5" i="18"/>
  <c r="DM5" i="18"/>
  <c r="DN5" i="18"/>
  <c r="DO5" i="18"/>
  <c r="DP5" i="18"/>
  <c r="DR5" i="18"/>
  <c r="DS5" i="18"/>
  <c r="DT5" i="18"/>
  <c r="DU5" i="18"/>
  <c r="O35" i="21" s="1"/>
  <c r="DV5" i="18"/>
  <c r="DW5" i="18"/>
  <c r="DX5" i="18"/>
  <c r="DY5" i="18"/>
  <c r="DZ5" i="18"/>
  <c r="EA5" i="18"/>
  <c r="EB5" i="18"/>
  <c r="EC5" i="18"/>
  <c r="ED5" i="18"/>
  <c r="EE5" i="18"/>
  <c r="EF5" i="18"/>
  <c r="P35" i="21" s="1"/>
  <c r="EG5" i="18"/>
  <c r="EH5" i="18"/>
  <c r="EI5" i="18"/>
  <c r="EJ5" i="18"/>
  <c r="CJ6" i="18"/>
  <c r="K36" i="21" s="1"/>
  <c r="CK6" i="18"/>
  <c r="CL6" i="18"/>
  <c r="CM6" i="18"/>
  <c r="CN6" i="18"/>
  <c r="CO6" i="18"/>
  <c r="CP6" i="18"/>
  <c r="CQ6" i="18"/>
  <c r="L36" i="21" s="1"/>
  <c r="CR6" i="18"/>
  <c r="CS6" i="18"/>
  <c r="CT6" i="18"/>
  <c r="CU6" i="18"/>
  <c r="CV6" i="18"/>
  <c r="CW6" i="18"/>
  <c r="CX6" i="18"/>
  <c r="CY6" i="18"/>
  <c r="CZ6" i="18"/>
  <c r="DA6" i="18"/>
  <c r="M36" i="21" s="1"/>
  <c r="DB6" i="18"/>
  <c r="DC6" i="18"/>
  <c r="DD6" i="18"/>
  <c r="DE6" i="18"/>
  <c r="DF6" i="18"/>
  <c r="DG6" i="18"/>
  <c r="DH6" i="18"/>
  <c r="DI6" i="18"/>
  <c r="DJ6" i="18"/>
  <c r="DK6" i="18"/>
  <c r="N36" i="21" s="1"/>
  <c r="DM6" i="18"/>
  <c r="DN6" i="18"/>
  <c r="DO6" i="18"/>
  <c r="DP6" i="18"/>
  <c r="DQ6" i="18"/>
  <c r="DR6" i="18"/>
  <c r="DS6" i="18"/>
  <c r="DT6" i="18"/>
  <c r="DU6" i="18"/>
  <c r="O36" i="21" s="1"/>
  <c r="DV6" i="18"/>
  <c r="DW6" i="18"/>
  <c r="DX6" i="18"/>
  <c r="DY6" i="18"/>
  <c r="DZ6" i="18"/>
  <c r="EA6" i="18"/>
  <c r="EB6" i="18"/>
  <c r="EC6" i="18"/>
  <c r="ED6" i="18"/>
  <c r="EE6" i="18"/>
  <c r="P36" i="21" s="1"/>
  <c r="CE7" i="18"/>
  <c r="J37" i="21" s="1"/>
  <c r="CF7" i="18"/>
  <c r="CG7" i="18"/>
  <c r="K37" i="21" s="1"/>
  <c r="CH7" i="18"/>
  <c r="CI7" i="18"/>
  <c r="CJ7" i="18"/>
  <c r="CK7" i="18"/>
  <c r="CL7" i="18"/>
  <c r="CM7" i="18"/>
  <c r="CN7" i="18"/>
  <c r="CO7" i="18"/>
  <c r="CP7" i="18"/>
  <c r="CQ7" i="18"/>
  <c r="L37" i="21" s="1"/>
  <c r="CR7" i="18"/>
  <c r="CS7" i="18"/>
  <c r="CT7" i="18"/>
  <c r="CU7" i="18"/>
  <c r="CV7" i="18"/>
  <c r="CW7" i="18"/>
  <c r="CX7" i="18"/>
  <c r="CY7" i="18"/>
  <c r="CZ7" i="18"/>
  <c r="DA7" i="18"/>
  <c r="M37" i="21" s="1"/>
  <c r="DB7" i="18"/>
  <c r="DC7" i="18"/>
  <c r="DD7" i="18"/>
  <c r="DE7" i="18"/>
  <c r="DF7" i="18"/>
  <c r="DH7" i="18"/>
  <c r="DI7" i="18"/>
  <c r="DJ7" i="18"/>
  <c r="DK7" i="18"/>
  <c r="N37" i="21" s="1"/>
  <c r="DL7" i="18"/>
  <c r="DM7" i="18"/>
  <c r="DN7" i="18"/>
  <c r="DO7" i="18"/>
  <c r="DP7" i="18"/>
  <c r="DQ7" i="18"/>
  <c r="DR7" i="18"/>
  <c r="DS7" i="18"/>
  <c r="DT7" i="18"/>
  <c r="DU7" i="18"/>
  <c r="O37" i="21" s="1"/>
  <c r="DV7" i="18"/>
  <c r="DW7" i="18"/>
  <c r="DX7" i="18"/>
  <c r="DY7" i="18"/>
  <c r="DZ7" i="18"/>
  <c r="BZ8" i="18"/>
  <c r="J38" i="21" s="1"/>
  <c r="CA8" i="18"/>
  <c r="CB8" i="18"/>
  <c r="CC8" i="18"/>
  <c r="CD8" i="18"/>
  <c r="CE8" i="18"/>
  <c r="CF8" i="18"/>
  <c r="CG8" i="18"/>
  <c r="K38" i="21" s="1"/>
  <c r="CH8" i="18"/>
  <c r="CI8" i="18"/>
  <c r="CJ8" i="18"/>
  <c r="CK8" i="18"/>
  <c r="CL8" i="18"/>
  <c r="CM8" i="18"/>
  <c r="CN8" i="18"/>
  <c r="CO8" i="18"/>
  <c r="CP8" i="18"/>
  <c r="CQ8" i="18"/>
  <c r="L38" i="21" s="1"/>
  <c r="CR8" i="18"/>
  <c r="CS8" i="18"/>
  <c r="CT8" i="18"/>
  <c r="CU8" i="18"/>
  <c r="CV8" i="18"/>
  <c r="CW8" i="18"/>
  <c r="CX8" i="18"/>
  <c r="CY8" i="18"/>
  <c r="CZ8" i="18"/>
  <c r="DA8" i="18"/>
  <c r="DC8" i="18"/>
  <c r="DD8" i="18"/>
  <c r="M38" i="21" s="1"/>
  <c r="DE8" i="18"/>
  <c r="DF8" i="18"/>
  <c r="DG8" i="18"/>
  <c r="DH8" i="18"/>
  <c r="DI8" i="18"/>
  <c r="DJ8" i="18"/>
  <c r="DK8" i="18"/>
  <c r="N38" i="21" s="1"/>
  <c r="DL8" i="18"/>
  <c r="DM8" i="18"/>
  <c r="DN8" i="18"/>
  <c r="DO8" i="18"/>
  <c r="DP8" i="18"/>
  <c r="DQ8" i="18"/>
  <c r="DR8" i="18"/>
  <c r="DS8" i="18"/>
  <c r="DT8" i="18"/>
  <c r="DU8" i="18"/>
  <c r="O38" i="21" s="1"/>
  <c r="BU9" i="18"/>
  <c r="I39" i="21" s="1"/>
  <c r="BV9" i="18"/>
  <c r="BW9" i="18"/>
  <c r="J39" i="21" s="1"/>
  <c r="BX9" i="18"/>
  <c r="BY9" i="18"/>
  <c r="BZ9" i="18"/>
  <c r="CA9" i="18"/>
  <c r="CB9" i="18"/>
  <c r="CC9" i="18"/>
  <c r="CD9" i="18"/>
  <c r="CE9" i="18"/>
  <c r="CF9" i="18"/>
  <c r="CG9" i="18"/>
  <c r="K39" i="21" s="1"/>
  <c r="CH9" i="18"/>
  <c r="CI9" i="18"/>
  <c r="CJ9" i="18"/>
  <c r="CK9" i="18"/>
  <c r="CL9" i="18"/>
  <c r="CM9" i="18"/>
  <c r="CN9" i="18"/>
  <c r="CO9" i="18"/>
  <c r="CP9" i="18"/>
  <c r="CQ9" i="18"/>
  <c r="L39" i="21" s="1"/>
  <c r="CR9" i="18"/>
  <c r="CS9" i="18"/>
  <c r="CT9" i="18"/>
  <c r="CU9" i="18"/>
  <c r="CV9" i="18"/>
  <c r="CX9" i="18"/>
  <c r="CY9" i="18"/>
  <c r="CZ9" i="18"/>
  <c r="DA9" i="18"/>
  <c r="M39" i="21" s="1"/>
  <c r="DB9" i="18"/>
  <c r="DC9" i="18"/>
  <c r="DD9" i="18"/>
  <c r="DE9" i="18"/>
  <c r="DF9" i="18"/>
  <c r="DG9" i="18"/>
  <c r="DH9" i="18"/>
  <c r="DI9" i="18"/>
  <c r="DJ9" i="18"/>
  <c r="DK9" i="18"/>
  <c r="N39" i="21" s="1"/>
  <c r="DL9" i="18"/>
  <c r="DM9" i="18"/>
  <c r="DN9" i="18"/>
  <c r="DO9" i="18"/>
  <c r="DP9" i="18"/>
  <c r="BP10" i="18"/>
  <c r="I40" i="21" s="1"/>
  <c r="BQ10" i="18"/>
  <c r="BR10" i="18"/>
  <c r="BS10" i="18"/>
  <c r="BT10" i="18"/>
  <c r="BU10" i="18"/>
  <c r="BV10" i="18"/>
  <c r="BW10" i="18"/>
  <c r="J40" i="21" s="1"/>
  <c r="BX10" i="18"/>
  <c r="BY10" i="18"/>
  <c r="BZ10" i="18"/>
  <c r="CA10" i="18"/>
  <c r="CB10" i="18"/>
  <c r="CC10" i="18"/>
  <c r="CD10" i="18"/>
  <c r="CE10" i="18"/>
  <c r="CF10" i="18"/>
  <c r="CG10" i="18"/>
  <c r="K40" i="21" s="1"/>
  <c r="CH10" i="18"/>
  <c r="CI10" i="18"/>
  <c r="CJ10" i="18"/>
  <c r="CK10" i="18"/>
  <c r="CL10" i="18"/>
  <c r="CM10" i="18"/>
  <c r="CN10" i="18"/>
  <c r="CO10" i="18"/>
  <c r="CP10" i="18"/>
  <c r="CQ10" i="18"/>
  <c r="L40" i="21" s="1"/>
  <c r="CS10" i="18"/>
  <c r="CT10" i="18"/>
  <c r="CU10" i="18"/>
  <c r="CV10" i="18"/>
  <c r="CW10" i="18"/>
  <c r="CX10" i="18"/>
  <c r="CY10" i="18"/>
  <c r="CZ10" i="18"/>
  <c r="DA10" i="18"/>
  <c r="M40" i="21" s="1"/>
  <c r="DB10" i="18"/>
  <c r="DC10" i="18"/>
  <c r="DD10" i="18"/>
  <c r="DE10" i="18"/>
  <c r="DF10" i="18"/>
  <c r="DG10" i="18"/>
  <c r="DH10" i="18"/>
  <c r="DI10" i="18"/>
  <c r="DJ10" i="18"/>
  <c r="DK10" i="18"/>
  <c r="N40" i="21" s="1"/>
  <c r="BK11" i="18"/>
  <c r="H41" i="21" s="1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J41" i="21" s="1"/>
  <c r="BX11" i="18"/>
  <c r="BY11" i="18"/>
  <c r="BZ11" i="18"/>
  <c r="CA11" i="18"/>
  <c r="CB11" i="18"/>
  <c r="CC11" i="18"/>
  <c r="CD11" i="18"/>
  <c r="CE11" i="18"/>
  <c r="CF11" i="18"/>
  <c r="CG11" i="18"/>
  <c r="K41" i="21" s="1"/>
  <c r="CH11" i="18"/>
  <c r="CI11" i="18"/>
  <c r="CJ11" i="18"/>
  <c r="CK11" i="18"/>
  <c r="CL11" i="18"/>
  <c r="CN11" i="18"/>
  <c r="CO11" i="18"/>
  <c r="CP11" i="18"/>
  <c r="CQ11" i="18"/>
  <c r="L41" i="21" s="1"/>
  <c r="CR11" i="18"/>
  <c r="CS11" i="18"/>
  <c r="CT11" i="18"/>
  <c r="CU11" i="18"/>
  <c r="CV11" i="18"/>
  <c r="CW11" i="18"/>
  <c r="CX11" i="18"/>
  <c r="CY11" i="18"/>
  <c r="CZ11" i="18"/>
  <c r="DA11" i="18"/>
  <c r="M41" i="21" s="1"/>
  <c r="DB11" i="18"/>
  <c r="DC11" i="18"/>
  <c r="DD11" i="18"/>
  <c r="DE11" i="18"/>
  <c r="DF11" i="18"/>
  <c r="BF12" i="18"/>
  <c r="H42" i="21" s="1"/>
  <c r="BG12" i="18"/>
  <c r="BH12" i="18"/>
  <c r="BI12" i="18"/>
  <c r="BJ12" i="18"/>
  <c r="BK12" i="18"/>
  <c r="BL12" i="18"/>
  <c r="BM12" i="18"/>
  <c r="I42" i="21" s="1"/>
  <c r="BN12" i="18"/>
  <c r="BO12" i="18"/>
  <c r="BP12" i="18"/>
  <c r="BQ12" i="18"/>
  <c r="BR12" i="18"/>
  <c r="BS12" i="18"/>
  <c r="BT12" i="18"/>
  <c r="BU12" i="18"/>
  <c r="BV12" i="18"/>
  <c r="BW12" i="18"/>
  <c r="J42" i="21" s="1"/>
  <c r="BX12" i="18"/>
  <c r="BY12" i="18"/>
  <c r="BZ12" i="18"/>
  <c r="CA12" i="18"/>
  <c r="CB12" i="18"/>
  <c r="CC12" i="18"/>
  <c r="CD12" i="18"/>
  <c r="CE12" i="18"/>
  <c r="CF12" i="18"/>
  <c r="CG12" i="18"/>
  <c r="K42" i="21" s="1"/>
  <c r="CI12" i="18"/>
  <c r="CJ12" i="18"/>
  <c r="CK12" i="18"/>
  <c r="CL12" i="18"/>
  <c r="CM12" i="18"/>
  <c r="CN12" i="18"/>
  <c r="CO12" i="18"/>
  <c r="CP12" i="18"/>
  <c r="CQ12" i="18"/>
  <c r="L42" i="21" s="1"/>
  <c r="CR12" i="18"/>
  <c r="CS12" i="18"/>
  <c r="CT12" i="18"/>
  <c r="CU12" i="18"/>
  <c r="CV12" i="18"/>
  <c r="CW12" i="18"/>
  <c r="CX12" i="18"/>
  <c r="CY12" i="18"/>
  <c r="CZ12" i="18"/>
  <c r="DA12" i="18"/>
  <c r="M42" i="21" s="1"/>
  <c r="BA13" i="18"/>
  <c r="G43" i="21" s="1"/>
  <c r="BB13" i="18"/>
  <c r="BC13" i="18"/>
  <c r="H43" i="21" s="1"/>
  <c r="BD13" i="18"/>
  <c r="BE13" i="18"/>
  <c r="BF13" i="18"/>
  <c r="BG13" i="18"/>
  <c r="BH13" i="18"/>
  <c r="BI13" i="18"/>
  <c r="BJ13" i="18"/>
  <c r="BK13" i="18"/>
  <c r="BL13" i="18"/>
  <c r="BM13" i="18"/>
  <c r="I43" i="21" s="1"/>
  <c r="BN13" i="18"/>
  <c r="BO13" i="18"/>
  <c r="BP13" i="18"/>
  <c r="BQ13" i="18"/>
  <c r="BR13" i="18"/>
  <c r="BS13" i="18"/>
  <c r="BT13" i="18"/>
  <c r="BU13" i="18"/>
  <c r="BV13" i="18"/>
  <c r="BW13" i="18"/>
  <c r="J43" i="21" s="1"/>
  <c r="BX13" i="18"/>
  <c r="BY13" i="18"/>
  <c r="BZ13" i="18"/>
  <c r="CA13" i="18"/>
  <c r="CB13" i="18"/>
  <c r="CD13" i="18"/>
  <c r="CE13" i="18"/>
  <c r="CF13" i="18"/>
  <c r="CG13" i="18"/>
  <c r="K43" i="21" s="1"/>
  <c r="CH13" i="18"/>
  <c r="CI13" i="18"/>
  <c r="CJ13" i="18"/>
  <c r="CK13" i="18"/>
  <c r="CL13" i="18"/>
  <c r="CM13" i="18"/>
  <c r="CN13" i="18"/>
  <c r="CO13" i="18"/>
  <c r="CP13" i="18"/>
  <c r="CQ13" i="18"/>
  <c r="CR13" i="18"/>
  <c r="CS13" i="18"/>
  <c r="CT13" i="18"/>
  <c r="CU13" i="18"/>
  <c r="CV13" i="18"/>
  <c r="AV14" i="18"/>
  <c r="G44" i="21" s="1"/>
  <c r="AW14" i="18"/>
  <c r="AX14" i="18"/>
  <c r="AY14" i="18"/>
  <c r="AZ14" i="18"/>
  <c r="BA14" i="18"/>
  <c r="BB14" i="18"/>
  <c r="BC14" i="18"/>
  <c r="H44" i="21" s="1"/>
  <c r="BD14" i="18"/>
  <c r="BE14" i="18"/>
  <c r="BF14" i="18"/>
  <c r="BG14" i="18"/>
  <c r="BH14" i="18"/>
  <c r="BI14" i="18"/>
  <c r="BJ14" i="18"/>
  <c r="BK14" i="18"/>
  <c r="BL14" i="18"/>
  <c r="BM14" i="18"/>
  <c r="I44" i="21" s="1"/>
  <c r="BN14" i="18"/>
  <c r="BO14" i="18"/>
  <c r="BP14" i="18"/>
  <c r="BQ14" i="18"/>
  <c r="BR14" i="18"/>
  <c r="BS14" i="18"/>
  <c r="BT14" i="18"/>
  <c r="BU14" i="18"/>
  <c r="BV14" i="18"/>
  <c r="BW14" i="18"/>
  <c r="J44" i="21" s="1"/>
  <c r="BY14" i="18"/>
  <c r="BZ14" i="18"/>
  <c r="CA14" i="18"/>
  <c r="CB14" i="18"/>
  <c r="CC14" i="18"/>
  <c r="CD14" i="18"/>
  <c r="CE14" i="18"/>
  <c r="CF14" i="18"/>
  <c r="CG14" i="18"/>
  <c r="K44" i="21" s="1"/>
  <c r="CH14" i="18"/>
  <c r="CI14" i="18"/>
  <c r="CJ14" i="18"/>
  <c r="CK14" i="18"/>
  <c r="CL14" i="18"/>
  <c r="CM14" i="18"/>
  <c r="CN14" i="18"/>
  <c r="CO14" i="18"/>
  <c r="CP14" i="18"/>
  <c r="CQ14" i="18"/>
  <c r="L44" i="21" s="1"/>
  <c r="AQ15" i="18"/>
  <c r="F45" i="21" s="1"/>
  <c r="AR15" i="18"/>
  <c r="AS15" i="18"/>
  <c r="G45" i="21" s="1"/>
  <c r="AT15" i="18"/>
  <c r="AU15" i="18"/>
  <c r="AV15" i="18"/>
  <c r="AW15" i="18"/>
  <c r="AX15" i="18"/>
  <c r="AY15" i="18"/>
  <c r="AZ15" i="18"/>
  <c r="BA15" i="18"/>
  <c r="BB15" i="18"/>
  <c r="BC15" i="18"/>
  <c r="H45" i="21" s="1"/>
  <c r="BD15" i="18"/>
  <c r="BE15" i="18"/>
  <c r="BF15" i="18"/>
  <c r="BG15" i="18"/>
  <c r="BH15" i="18"/>
  <c r="BI15" i="18"/>
  <c r="BJ15" i="18"/>
  <c r="BK15" i="18"/>
  <c r="BL15" i="18"/>
  <c r="BM15" i="18"/>
  <c r="I45" i="21" s="1"/>
  <c r="BN15" i="18"/>
  <c r="BO15" i="18"/>
  <c r="BP15" i="18"/>
  <c r="BQ15" i="18"/>
  <c r="BR15" i="18"/>
  <c r="BT15" i="18"/>
  <c r="BU15" i="18"/>
  <c r="BV15" i="18"/>
  <c r="BW15" i="18"/>
  <c r="J45" i="21" s="1"/>
  <c r="BX15" i="18"/>
  <c r="BY15" i="18"/>
  <c r="BZ15" i="18"/>
  <c r="CA15" i="18"/>
  <c r="CB15" i="18"/>
  <c r="CC15" i="18"/>
  <c r="CD15" i="18"/>
  <c r="CE15" i="18"/>
  <c r="CF15" i="18"/>
  <c r="CG15" i="18"/>
  <c r="K45" i="21" s="1"/>
  <c r="CH15" i="18"/>
  <c r="CI15" i="18"/>
  <c r="CJ15" i="18"/>
  <c r="CK15" i="18"/>
  <c r="CL15" i="18"/>
  <c r="AL16" i="18"/>
  <c r="F46" i="21" s="1"/>
  <c r="AM16" i="18"/>
  <c r="AN16" i="18"/>
  <c r="AO16" i="18"/>
  <c r="AP16" i="18"/>
  <c r="AQ16" i="18"/>
  <c r="AR16" i="18"/>
  <c r="AS16" i="18"/>
  <c r="G46" i="21" s="1"/>
  <c r="AT16" i="18"/>
  <c r="AU16" i="18"/>
  <c r="AV16" i="18"/>
  <c r="AW16" i="18"/>
  <c r="AX16" i="18"/>
  <c r="AY16" i="18"/>
  <c r="AZ16" i="18"/>
  <c r="BA16" i="18"/>
  <c r="BB16" i="18"/>
  <c r="BC16" i="18"/>
  <c r="H46" i="21" s="1"/>
  <c r="BD16" i="18"/>
  <c r="BE16" i="18"/>
  <c r="BF16" i="18"/>
  <c r="BG16" i="18"/>
  <c r="BH16" i="18"/>
  <c r="BI16" i="18"/>
  <c r="BJ16" i="18"/>
  <c r="BK16" i="18"/>
  <c r="BL16" i="18"/>
  <c r="BM16" i="18"/>
  <c r="BO16" i="18"/>
  <c r="BP16" i="18"/>
  <c r="BQ16" i="18"/>
  <c r="BR16" i="18"/>
  <c r="BS16" i="18"/>
  <c r="BT16" i="18"/>
  <c r="BU16" i="18"/>
  <c r="BV16" i="18"/>
  <c r="BW16" i="18"/>
  <c r="J46" i="21" s="1"/>
  <c r="BX16" i="18"/>
  <c r="BY16" i="18"/>
  <c r="BZ16" i="18"/>
  <c r="CA16" i="18"/>
  <c r="CB16" i="18"/>
  <c r="CC16" i="18"/>
  <c r="CD16" i="18"/>
  <c r="CE16" i="18"/>
  <c r="CF16" i="18"/>
  <c r="CG16" i="18"/>
  <c r="K46" i="21" s="1"/>
  <c r="AG17" i="18"/>
  <c r="E47" i="21" s="1"/>
  <c r="AH17" i="18"/>
  <c r="AI17" i="18"/>
  <c r="F47" i="21" s="1"/>
  <c r="AJ17" i="18"/>
  <c r="AK17" i="18"/>
  <c r="AL17" i="18"/>
  <c r="AM17" i="18"/>
  <c r="AN17" i="18"/>
  <c r="AO17" i="18"/>
  <c r="AP17" i="18"/>
  <c r="AQ17" i="18"/>
  <c r="AR17" i="18"/>
  <c r="AS17" i="18"/>
  <c r="G47" i="21" s="1"/>
  <c r="AT17" i="18"/>
  <c r="AU17" i="18"/>
  <c r="AV17" i="18"/>
  <c r="AW17" i="18"/>
  <c r="AX17" i="18"/>
  <c r="AY17" i="18"/>
  <c r="AZ17" i="18"/>
  <c r="BA17" i="18"/>
  <c r="BB17" i="18"/>
  <c r="BC17" i="18"/>
  <c r="H47" i="21" s="1"/>
  <c r="BD17" i="18"/>
  <c r="BE17" i="18"/>
  <c r="BF17" i="18"/>
  <c r="BG17" i="18"/>
  <c r="BH17" i="18"/>
  <c r="BJ17" i="18"/>
  <c r="BK17" i="18"/>
  <c r="BL17" i="18"/>
  <c r="BM17" i="18"/>
  <c r="I47" i="21" s="1"/>
  <c r="BN17" i="18"/>
  <c r="BO17" i="18"/>
  <c r="BP17" i="18"/>
  <c r="BQ17" i="18"/>
  <c r="BR17" i="18"/>
  <c r="BS17" i="18"/>
  <c r="BT17" i="18"/>
  <c r="BU17" i="18"/>
  <c r="BV17" i="18"/>
  <c r="BW17" i="18"/>
  <c r="J47" i="21" s="1"/>
  <c r="BX17" i="18"/>
  <c r="BY17" i="18"/>
  <c r="BZ17" i="18"/>
  <c r="CA17" i="18"/>
  <c r="CB17" i="18"/>
  <c r="AB18" i="18"/>
  <c r="E48" i="21" s="1"/>
  <c r="AC18" i="18"/>
  <c r="AD18" i="18"/>
  <c r="AE18" i="18"/>
  <c r="AF18" i="18"/>
  <c r="AG18" i="18"/>
  <c r="AH18" i="18"/>
  <c r="AI18" i="18"/>
  <c r="F48" i="21" s="1"/>
  <c r="AJ18" i="18"/>
  <c r="AK18" i="18"/>
  <c r="AL18" i="18"/>
  <c r="AM18" i="18"/>
  <c r="AN18" i="18"/>
  <c r="AO18" i="18"/>
  <c r="AP18" i="18"/>
  <c r="AQ18" i="18"/>
  <c r="AR18" i="18"/>
  <c r="AS18" i="18"/>
  <c r="G48" i="21" s="1"/>
  <c r="AT18" i="18"/>
  <c r="AU18" i="18"/>
  <c r="AV18" i="18"/>
  <c r="AW18" i="18"/>
  <c r="AX18" i="18"/>
  <c r="AY18" i="18"/>
  <c r="AZ18" i="18"/>
  <c r="BA18" i="18"/>
  <c r="BB18" i="18"/>
  <c r="BC18" i="18"/>
  <c r="H48" i="21" s="1"/>
  <c r="BE18" i="18"/>
  <c r="BF18" i="18"/>
  <c r="BG18" i="18"/>
  <c r="BH18" i="18"/>
  <c r="BI18" i="18"/>
  <c r="BJ18" i="18"/>
  <c r="BK18" i="18"/>
  <c r="BL18" i="18"/>
  <c r="BM18" i="18"/>
  <c r="I48" i="21" s="1"/>
  <c r="BN18" i="18"/>
  <c r="BO18" i="18"/>
  <c r="BP18" i="18"/>
  <c r="BQ18" i="18"/>
  <c r="BR18" i="18"/>
  <c r="BS18" i="18"/>
  <c r="BT18" i="18"/>
  <c r="BU18" i="18"/>
  <c r="BV18" i="18"/>
  <c r="BW18" i="18"/>
  <c r="J48" i="21" s="1"/>
  <c r="W19" i="18"/>
  <c r="D49" i="21" s="1"/>
  <c r="X19" i="18"/>
  <c r="Y19" i="18"/>
  <c r="Z19" i="18"/>
  <c r="AA19" i="18"/>
  <c r="AB19" i="18"/>
  <c r="AC19" i="18"/>
  <c r="AD19" i="18"/>
  <c r="AE19" i="18"/>
  <c r="E49" i="21" s="1"/>
  <c r="AF19" i="18"/>
  <c r="AG19" i="18"/>
  <c r="AH19" i="18"/>
  <c r="AI19" i="18"/>
  <c r="F49" i="21" s="1"/>
  <c r="AJ19" i="18"/>
  <c r="AK19" i="18"/>
  <c r="AL19" i="18"/>
  <c r="AM19" i="18"/>
  <c r="AN19" i="18"/>
  <c r="AO19" i="18"/>
  <c r="AP19" i="18"/>
  <c r="AQ19" i="18"/>
  <c r="AR19" i="18"/>
  <c r="AS19" i="18"/>
  <c r="G49" i="21" s="1"/>
  <c r="AT19" i="18"/>
  <c r="AU19" i="18"/>
  <c r="AV19" i="18"/>
  <c r="AW19" i="18"/>
  <c r="AX19" i="18"/>
  <c r="AZ19" i="18"/>
  <c r="BA19" i="18"/>
  <c r="BB19" i="18"/>
  <c r="BC19" i="18"/>
  <c r="H49" i="21" s="1"/>
  <c r="BD19" i="18"/>
  <c r="BE19" i="18"/>
  <c r="BF19" i="18"/>
  <c r="BG19" i="18"/>
  <c r="BH19" i="18"/>
  <c r="BI19" i="18"/>
  <c r="BJ19" i="18"/>
  <c r="BK19" i="18"/>
  <c r="BL19" i="18"/>
  <c r="BM19" i="18"/>
  <c r="I49" i="21" s="1"/>
  <c r="BN19" i="18"/>
  <c r="BO19" i="18"/>
  <c r="BP19" i="18"/>
  <c r="BQ19" i="18"/>
  <c r="BR19" i="18"/>
  <c r="R20" i="18"/>
  <c r="D50" i="21" s="1"/>
  <c r="S20" i="18"/>
  <c r="T20" i="18"/>
  <c r="U20" i="18"/>
  <c r="V20" i="18"/>
  <c r="W20" i="18"/>
  <c r="X20" i="18"/>
  <c r="Y20" i="18"/>
  <c r="E50" i="21" s="1"/>
  <c r="Z20" i="18"/>
  <c r="AA20" i="18"/>
  <c r="AB20" i="18"/>
  <c r="AC20" i="18"/>
  <c r="AD20" i="18"/>
  <c r="AE20" i="18"/>
  <c r="AF20" i="18"/>
  <c r="AG20" i="18"/>
  <c r="AH20" i="18"/>
  <c r="AI20" i="18"/>
  <c r="F50" i="21" s="1"/>
  <c r="AJ20" i="18"/>
  <c r="AK20" i="18"/>
  <c r="AL20" i="18"/>
  <c r="AM20" i="18"/>
  <c r="AN20" i="18"/>
  <c r="AO20" i="18"/>
  <c r="AP20" i="18"/>
  <c r="AQ20" i="18"/>
  <c r="AR20" i="18"/>
  <c r="AS20" i="18"/>
  <c r="G50" i="21" s="1"/>
  <c r="AU20" i="18"/>
  <c r="AV20" i="18"/>
  <c r="AW20" i="18"/>
  <c r="AX20" i="18"/>
  <c r="AY20" i="18"/>
  <c r="AZ20" i="18"/>
  <c r="BA20" i="18"/>
  <c r="BB20" i="18"/>
  <c r="BC20" i="18"/>
  <c r="H50" i="21" s="1"/>
  <c r="BD20" i="18"/>
  <c r="BE20" i="18"/>
  <c r="BF20" i="18"/>
  <c r="BG20" i="18"/>
  <c r="BH20" i="18"/>
  <c r="BI20" i="18"/>
  <c r="BJ20" i="18"/>
  <c r="BK20" i="18"/>
  <c r="BL20" i="18"/>
  <c r="BM20" i="18"/>
  <c r="I50" i="21" s="1"/>
  <c r="AP21" i="18"/>
  <c r="F51" i="21" s="1"/>
  <c r="AQ21" i="18"/>
  <c r="AR21" i="18"/>
  <c r="AS21" i="18"/>
  <c r="G51" i="21" s="1"/>
  <c r="AT21" i="18"/>
  <c r="AU21" i="18"/>
  <c r="AV21" i="18"/>
  <c r="AW21" i="18"/>
  <c r="AX21" i="18"/>
  <c r="AY21" i="18"/>
  <c r="AZ21" i="18"/>
  <c r="BA21" i="18"/>
  <c r="BB21" i="18"/>
  <c r="BC21" i="18"/>
  <c r="H51" i="21" s="1"/>
  <c r="BD21" i="18"/>
  <c r="BE21" i="18"/>
  <c r="BF21" i="18"/>
  <c r="BG21" i="18"/>
  <c r="BH21" i="18"/>
  <c r="AK22" i="18"/>
  <c r="F52" i="21" s="1"/>
  <c r="AL22" i="18"/>
  <c r="AM22" i="18"/>
  <c r="AN22" i="18"/>
  <c r="AO22" i="18"/>
  <c r="AP22" i="18"/>
  <c r="AQ22" i="18"/>
  <c r="AR22" i="18"/>
  <c r="AS22" i="18"/>
  <c r="G52" i="21" s="1"/>
  <c r="AT22" i="18"/>
  <c r="AU22" i="18"/>
  <c r="AV22" i="18"/>
  <c r="AW22" i="18"/>
  <c r="AX22" i="18"/>
  <c r="AY22" i="18"/>
  <c r="AZ22" i="18"/>
  <c r="BA22" i="18"/>
  <c r="BB22" i="18"/>
  <c r="BC22" i="18"/>
  <c r="AF23" i="18"/>
  <c r="E53" i="21" s="1"/>
  <c r="AG23" i="18"/>
  <c r="AH23" i="18"/>
  <c r="AI23" i="18"/>
  <c r="F53" i="21" s="1"/>
  <c r="AJ23" i="18"/>
  <c r="AK23" i="18"/>
  <c r="AL23" i="18"/>
  <c r="AM23" i="18"/>
  <c r="AN23" i="18"/>
  <c r="AO23" i="18"/>
  <c r="AP23" i="18"/>
  <c r="AQ23" i="18"/>
  <c r="AR23" i="18"/>
  <c r="AS23" i="18"/>
  <c r="G53" i="21" s="1"/>
  <c r="AT23" i="18"/>
  <c r="AU23" i="18"/>
  <c r="AV23" i="18"/>
  <c r="AW23" i="18"/>
  <c r="AX23" i="18"/>
  <c r="CZ2" i="17"/>
  <c r="L5" i="21" s="1"/>
  <c r="DA2" i="17"/>
  <c r="M5" i="21" s="1"/>
  <c r="DB2" i="17"/>
  <c r="DC2" i="17"/>
  <c r="DD2" i="17"/>
  <c r="DE2" i="17"/>
  <c r="DF2" i="17"/>
  <c r="DG2" i="17"/>
  <c r="DH2" i="17"/>
  <c r="DI2" i="17"/>
  <c r="DJ2" i="17"/>
  <c r="DK2" i="17"/>
  <c r="N5" i="21" s="1"/>
  <c r="DL2" i="17"/>
  <c r="DM2" i="17"/>
  <c r="DN2" i="17"/>
  <c r="DO2" i="17"/>
  <c r="DP2" i="17"/>
  <c r="DQ2" i="17"/>
  <c r="DR2" i="17"/>
  <c r="DS2" i="17"/>
  <c r="DT2" i="17"/>
  <c r="DU2" i="17"/>
  <c r="O5" i="21" s="1"/>
  <c r="DV2" i="17"/>
  <c r="DW2" i="17"/>
  <c r="DX2" i="17"/>
  <c r="DY2" i="17"/>
  <c r="DZ2" i="17"/>
  <c r="EA2" i="17"/>
  <c r="EC2" i="17"/>
  <c r="ED2" i="17"/>
  <c r="EE2" i="17"/>
  <c r="P5" i="21" s="1"/>
  <c r="EF2" i="17"/>
  <c r="EG2" i="17"/>
  <c r="EH2" i="17"/>
  <c r="EI2" i="17"/>
  <c r="EJ2" i="17"/>
  <c r="EK2" i="17"/>
  <c r="EL2" i="17"/>
  <c r="EM2" i="17"/>
  <c r="EN2" i="17"/>
  <c r="CX3" i="17"/>
  <c r="L6" i="21" s="1"/>
  <c r="CY3" i="17"/>
  <c r="CZ3" i="17"/>
  <c r="DA3" i="17"/>
  <c r="M6" i="21" s="1"/>
  <c r="DB3" i="17"/>
  <c r="DC3" i="17"/>
  <c r="DD3" i="17"/>
  <c r="DE3" i="17"/>
  <c r="DF3" i="17"/>
  <c r="DG3" i="17"/>
  <c r="DH3" i="17"/>
  <c r="DI3" i="17"/>
  <c r="DJ3" i="17"/>
  <c r="DK3" i="17"/>
  <c r="N6" i="21" s="1"/>
  <c r="DL3" i="17"/>
  <c r="DM3" i="17"/>
  <c r="DN3" i="17"/>
  <c r="DO3" i="17"/>
  <c r="DP3" i="17"/>
  <c r="DQ3" i="17"/>
  <c r="DR3" i="17"/>
  <c r="DS3" i="17"/>
  <c r="DT3" i="17"/>
  <c r="DU3" i="17"/>
  <c r="O6" i="21" s="1"/>
  <c r="DV3" i="17"/>
  <c r="DW3" i="17"/>
  <c r="DX3" i="17"/>
  <c r="DY3" i="17"/>
  <c r="EA3" i="17"/>
  <c r="EB3" i="17"/>
  <c r="EC3" i="17"/>
  <c r="ED3" i="17"/>
  <c r="EE3" i="17"/>
  <c r="P6" i="21" s="1"/>
  <c r="EF3" i="17"/>
  <c r="EG3" i="17"/>
  <c r="EH3" i="17"/>
  <c r="EI3" i="17"/>
  <c r="EJ3" i="17"/>
  <c r="EK3" i="17"/>
  <c r="EL3" i="17"/>
  <c r="EM3" i="17"/>
  <c r="CT4" i="17"/>
  <c r="L7" i="21" s="1"/>
  <c r="CU4" i="17"/>
  <c r="CV4" i="17"/>
  <c r="CW4" i="17"/>
  <c r="CX4" i="17"/>
  <c r="CY4" i="17"/>
  <c r="CZ4" i="17"/>
  <c r="DA4" i="17"/>
  <c r="M7" i="21" s="1"/>
  <c r="DB4" i="17"/>
  <c r="DC4" i="17"/>
  <c r="DD4" i="17"/>
  <c r="DE4" i="17"/>
  <c r="DF4" i="17"/>
  <c r="DG4" i="17"/>
  <c r="DH4" i="17"/>
  <c r="DI4" i="17"/>
  <c r="DJ4" i="17"/>
  <c r="DK4" i="17"/>
  <c r="N7" i="21" s="1"/>
  <c r="DL4" i="17"/>
  <c r="DM4" i="17"/>
  <c r="DN4" i="17"/>
  <c r="DO4" i="17"/>
  <c r="DP4" i="17"/>
  <c r="DQ4" i="17"/>
  <c r="DR4" i="17"/>
  <c r="DS4" i="17"/>
  <c r="DT4" i="17"/>
  <c r="DU4" i="17"/>
  <c r="DW4" i="17"/>
  <c r="DX4" i="17"/>
  <c r="DY4" i="17"/>
  <c r="DZ4" i="17"/>
  <c r="EA4" i="17"/>
  <c r="O7" i="21" s="1"/>
  <c r="EB4" i="17"/>
  <c r="EC4" i="17"/>
  <c r="ED4" i="17"/>
  <c r="EE4" i="17"/>
  <c r="P7" i="21" s="1"/>
  <c r="EF4" i="17"/>
  <c r="EG4" i="17"/>
  <c r="EH4" i="17"/>
  <c r="EI4" i="17"/>
  <c r="EJ4" i="17"/>
  <c r="EK4" i="17"/>
  <c r="EL4" i="17"/>
  <c r="EM4" i="17"/>
  <c r="EN4" i="17"/>
  <c r="EO4" i="17"/>
  <c r="CO5" i="17"/>
  <c r="K8" i="21" s="1"/>
  <c r="CP5" i="17"/>
  <c r="CQ5" i="17"/>
  <c r="L8" i="21" s="1"/>
  <c r="CR5" i="17"/>
  <c r="CS5" i="17"/>
  <c r="CT5" i="17"/>
  <c r="CU5" i="17"/>
  <c r="CV5" i="17"/>
  <c r="CW5" i="17"/>
  <c r="CX5" i="17"/>
  <c r="CY5" i="17"/>
  <c r="CZ5" i="17"/>
  <c r="DA5" i="17"/>
  <c r="M8" i="21" s="1"/>
  <c r="DB5" i="17"/>
  <c r="DC5" i="17"/>
  <c r="DD5" i="17"/>
  <c r="DE5" i="17"/>
  <c r="DF5" i="17"/>
  <c r="DG5" i="17"/>
  <c r="DH5" i="17"/>
  <c r="DI5" i="17"/>
  <c r="DJ5" i="17"/>
  <c r="DK5" i="17"/>
  <c r="N8" i="21" s="1"/>
  <c r="DL5" i="17"/>
  <c r="DM5" i="17"/>
  <c r="DN5" i="17"/>
  <c r="DO5" i="17"/>
  <c r="DP5" i="17"/>
  <c r="DR5" i="17"/>
  <c r="DS5" i="17"/>
  <c r="DT5" i="17"/>
  <c r="DU5" i="17"/>
  <c r="O8" i="21" s="1"/>
  <c r="DV5" i="17"/>
  <c r="DW5" i="17"/>
  <c r="DX5" i="17"/>
  <c r="DY5" i="17"/>
  <c r="DZ5" i="17"/>
  <c r="EA5" i="17"/>
  <c r="EB5" i="17"/>
  <c r="EC5" i="17"/>
  <c r="ED5" i="17"/>
  <c r="EE5" i="17"/>
  <c r="P8" i="21" s="1"/>
  <c r="EF5" i="17"/>
  <c r="EG5" i="17"/>
  <c r="EH5" i="17"/>
  <c r="EI5" i="17"/>
  <c r="EJ5" i="17"/>
  <c r="CJ6" i="17"/>
  <c r="K9" i="21" s="1"/>
  <c r="CK6" i="17"/>
  <c r="CL6" i="17"/>
  <c r="CM6" i="17"/>
  <c r="CN6" i="17"/>
  <c r="CO6" i="17"/>
  <c r="CP6" i="17"/>
  <c r="CQ6" i="17"/>
  <c r="L9" i="21" s="1"/>
  <c r="CR6" i="17"/>
  <c r="CS6" i="17"/>
  <c r="CT6" i="17"/>
  <c r="CU6" i="17"/>
  <c r="CV6" i="17"/>
  <c r="CW6" i="17"/>
  <c r="CX6" i="17"/>
  <c r="CY6" i="17"/>
  <c r="CZ6" i="17"/>
  <c r="DA6" i="17"/>
  <c r="M9" i="21" s="1"/>
  <c r="DB6" i="17"/>
  <c r="DC6" i="17"/>
  <c r="DD6" i="17"/>
  <c r="DE6" i="17"/>
  <c r="DF6" i="17"/>
  <c r="DG6" i="17"/>
  <c r="DH6" i="17"/>
  <c r="DI6" i="17"/>
  <c r="DJ6" i="17"/>
  <c r="DK6" i="17"/>
  <c r="N9" i="21" s="1"/>
  <c r="DM6" i="17"/>
  <c r="DN6" i="17"/>
  <c r="DO6" i="17"/>
  <c r="DP6" i="17"/>
  <c r="DQ6" i="17"/>
  <c r="DR6" i="17"/>
  <c r="DS6" i="17"/>
  <c r="DT6" i="17"/>
  <c r="DU6" i="17"/>
  <c r="O9" i="21" s="1"/>
  <c r="DV6" i="17"/>
  <c r="DW6" i="17"/>
  <c r="DX6" i="17"/>
  <c r="DY6" i="17"/>
  <c r="DZ6" i="17"/>
  <c r="EA6" i="17"/>
  <c r="EB6" i="17"/>
  <c r="EC6" i="17"/>
  <c r="ED6" i="17"/>
  <c r="EE6" i="17"/>
  <c r="P9" i="21" s="1"/>
  <c r="CE7" i="17"/>
  <c r="J10" i="21" s="1"/>
  <c r="CF7" i="17"/>
  <c r="CG7" i="17"/>
  <c r="K10" i="21" s="1"/>
  <c r="CH7" i="17"/>
  <c r="CI7" i="17"/>
  <c r="CJ7" i="17"/>
  <c r="CK7" i="17"/>
  <c r="CL7" i="17"/>
  <c r="CM7" i="17"/>
  <c r="CN7" i="17"/>
  <c r="CO7" i="17"/>
  <c r="CP7" i="17"/>
  <c r="CQ7" i="17"/>
  <c r="CR7" i="17"/>
  <c r="CS7" i="17"/>
  <c r="CT7" i="17"/>
  <c r="CU7" i="17"/>
  <c r="CV7" i="17"/>
  <c r="CW7" i="17"/>
  <c r="CX7" i="17"/>
  <c r="L10" i="21" s="1"/>
  <c r="CY7" i="17"/>
  <c r="CZ7" i="17"/>
  <c r="DA7" i="17"/>
  <c r="M10" i="21" s="1"/>
  <c r="DB7" i="17"/>
  <c r="DC7" i="17"/>
  <c r="DD7" i="17"/>
  <c r="DE7" i="17"/>
  <c r="DF7" i="17"/>
  <c r="DH7" i="17"/>
  <c r="DI7" i="17"/>
  <c r="DJ7" i="17"/>
  <c r="DK7" i="17"/>
  <c r="N10" i="21" s="1"/>
  <c r="DL7" i="17"/>
  <c r="DM7" i="17"/>
  <c r="DN7" i="17"/>
  <c r="DO7" i="17"/>
  <c r="DP7" i="17"/>
  <c r="DQ7" i="17"/>
  <c r="DR7" i="17"/>
  <c r="DS7" i="17"/>
  <c r="DT7" i="17"/>
  <c r="DU7" i="17"/>
  <c r="O10" i="21" s="1"/>
  <c r="DV7" i="17"/>
  <c r="DW7" i="17"/>
  <c r="DX7" i="17"/>
  <c r="DY7" i="17"/>
  <c r="DZ7" i="17"/>
  <c r="BZ8" i="17"/>
  <c r="J11" i="21" s="1"/>
  <c r="CA8" i="17"/>
  <c r="CB8" i="17"/>
  <c r="CC8" i="17"/>
  <c r="CD8" i="17"/>
  <c r="CE8" i="17"/>
  <c r="CF8" i="17"/>
  <c r="CG8" i="17"/>
  <c r="K11" i="21" s="1"/>
  <c r="CH8" i="17"/>
  <c r="CI8" i="17"/>
  <c r="CJ8" i="17"/>
  <c r="CK8" i="17"/>
  <c r="CL8" i="17"/>
  <c r="CM8" i="17"/>
  <c r="CN8" i="17"/>
  <c r="CO8" i="17"/>
  <c r="CP8" i="17"/>
  <c r="CQ8" i="17"/>
  <c r="L11" i="21" s="1"/>
  <c r="CR8" i="17"/>
  <c r="CS8" i="17"/>
  <c r="CT8" i="17"/>
  <c r="CU8" i="17"/>
  <c r="CV8" i="17"/>
  <c r="CW8" i="17"/>
  <c r="CX8" i="17"/>
  <c r="CY8" i="17"/>
  <c r="CZ8" i="17"/>
  <c r="DA8" i="17"/>
  <c r="M11" i="21" s="1"/>
  <c r="DC8" i="17"/>
  <c r="DD8" i="17"/>
  <c r="DE8" i="17"/>
  <c r="DF8" i="17"/>
  <c r="DG8" i="17"/>
  <c r="DH8" i="17"/>
  <c r="DI8" i="17"/>
  <c r="DJ8" i="17"/>
  <c r="DK8" i="17"/>
  <c r="N11" i="21" s="1"/>
  <c r="DL8" i="17"/>
  <c r="DM8" i="17"/>
  <c r="DN8" i="17"/>
  <c r="DO8" i="17"/>
  <c r="DP8" i="17"/>
  <c r="DQ8" i="17"/>
  <c r="DR8" i="17"/>
  <c r="DS8" i="17"/>
  <c r="DT8" i="17"/>
  <c r="DU8" i="17"/>
  <c r="O11" i="21" s="1"/>
  <c r="BU9" i="17"/>
  <c r="I12" i="21" s="1"/>
  <c r="BV9" i="17"/>
  <c r="BW9" i="17"/>
  <c r="J12" i="21" s="1"/>
  <c r="BX9" i="17"/>
  <c r="BY9" i="17"/>
  <c r="BZ9" i="17"/>
  <c r="CA9" i="17"/>
  <c r="CB9" i="17"/>
  <c r="CC9" i="17"/>
  <c r="CD9" i="17"/>
  <c r="CE9" i="17"/>
  <c r="CF9" i="17"/>
  <c r="CG9" i="17"/>
  <c r="K12" i="21" s="1"/>
  <c r="CH9" i="17"/>
  <c r="CI9" i="17"/>
  <c r="CJ9" i="17"/>
  <c r="CK9" i="17"/>
  <c r="CL9" i="17"/>
  <c r="CM9" i="17"/>
  <c r="CN9" i="17"/>
  <c r="CO9" i="17"/>
  <c r="CP9" i="17"/>
  <c r="CQ9" i="17"/>
  <c r="L12" i="21" s="1"/>
  <c r="CR9" i="17"/>
  <c r="CS9" i="17"/>
  <c r="CT9" i="17"/>
  <c r="CU9" i="17"/>
  <c r="CV9" i="17"/>
  <c r="CX9" i="17"/>
  <c r="CY9" i="17"/>
  <c r="CZ9" i="17"/>
  <c r="DA9" i="17"/>
  <c r="M12" i="21" s="1"/>
  <c r="DB9" i="17"/>
  <c r="DC9" i="17"/>
  <c r="DD9" i="17"/>
  <c r="DE9" i="17"/>
  <c r="DF9" i="17"/>
  <c r="DG9" i="17"/>
  <c r="DH9" i="17"/>
  <c r="DI9" i="17"/>
  <c r="DJ9" i="17"/>
  <c r="DK9" i="17"/>
  <c r="N12" i="21" s="1"/>
  <c r="DL9" i="17"/>
  <c r="DM9" i="17"/>
  <c r="DN9" i="17"/>
  <c r="DO9" i="17"/>
  <c r="DP9" i="17"/>
  <c r="BP10" i="17"/>
  <c r="BQ10" i="17"/>
  <c r="BR10" i="17"/>
  <c r="BS10" i="17"/>
  <c r="BT10" i="17"/>
  <c r="BU10" i="17"/>
  <c r="BV10" i="17"/>
  <c r="I13" i="21" s="1"/>
  <c r="BW10" i="17"/>
  <c r="J13" i="21" s="1"/>
  <c r="BX10" i="17"/>
  <c r="BY10" i="17"/>
  <c r="BZ10" i="17"/>
  <c r="CA10" i="17"/>
  <c r="CB10" i="17"/>
  <c r="CC10" i="17"/>
  <c r="CD10" i="17"/>
  <c r="CE10" i="17"/>
  <c r="CF10" i="17"/>
  <c r="CG10" i="17"/>
  <c r="K13" i="21" s="1"/>
  <c r="CH10" i="17"/>
  <c r="CI10" i="17"/>
  <c r="CJ10" i="17"/>
  <c r="CK10" i="17"/>
  <c r="CL10" i="17"/>
  <c r="CM10" i="17"/>
  <c r="CN10" i="17"/>
  <c r="CO10" i="17"/>
  <c r="CP10" i="17"/>
  <c r="CQ10" i="17"/>
  <c r="L13" i="21" s="1"/>
  <c r="CS10" i="17"/>
  <c r="CT10" i="17"/>
  <c r="CU10" i="17"/>
  <c r="CV10" i="17"/>
  <c r="CW10" i="17"/>
  <c r="CX10" i="17"/>
  <c r="CY10" i="17"/>
  <c r="CZ10" i="17"/>
  <c r="DA10" i="17"/>
  <c r="M13" i="21" s="1"/>
  <c r="DB10" i="17"/>
  <c r="DC10" i="17"/>
  <c r="DD10" i="17"/>
  <c r="DE10" i="17"/>
  <c r="DF10" i="17"/>
  <c r="DG10" i="17"/>
  <c r="DH10" i="17"/>
  <c r="DI10" i="17"/>
  <c r="DJ10" i="17"/>
  <c r="DK10" i="17"/>
  <c r="N13" i="21" s="1"/>
  <c r="BK11" i="17"/>
  <c r="H14" i="21" s="1"/>
  <c r="BL11" i="17"/>
  <c r="BM11" i="17"/>
  <c r="I14" i="21" s="1"/>
  <c r="BN11" i="17"/>
  <c r="BO11" i="17"/>
  <c r="BP11" i="17"/>
  <c r="BQ11" i="17"/>
  <c r="BR11" i="17"/>
  <c r="BS11" i="17"/>
  <c r="BT11" i="17"/>
  <c r="BU11" i="17"/>
  <c r="BV11" i="17"/>
  <c r="BW11" i="17"/>
  <c r="J14" i="21" s="1"/>
  <c r="BX11" i="17"/>
  <c r="BY11" i="17"/>
  <c r="BZ11" i="17"/>
  <c r="CA11" i="17"/>
  <c r="CB11" i="17"/>
  <c r="CC11" i="17"/>
  <c r="CD11" i="17"/>
  <c r="CE11" i="17"/>
  <c r="CF11" i="17"/>
  <c r="CG11" i="17"/>
  <c r="K14" i="21" s="1"/>
  <c r="CH11" i="17"/>
  <c r="CI11" i="17"/>
  <c r="CJ11" i="17"/>
  <c r="CK11" i="17"/>
  <c r="CL11" i="17"/>
  <c r="CN11" i="17"/>
  <c r="CO11" i="17"/>
  <c r="CP11" i="17"/>
  <c r="CQ11" i="17"/>
  <c r="L14" i="21" s="1"/>
  <c r="CR11" i="17"/>
  <c r="CS11" i="17"/>
  <c r="CT11" i="17"/>
  <c r="CU11" i="17"/>
  <c r="CV11" i="17"/>
  <c r="CW11" i="17"/>
  <c r="CX11" i="17"/>
  <c r="CY11" i="17"/>
  <c r="CZ11" i="17"/>
  <c r="DA11" i="17"/>
  <c r="M14" i="21" s="1"/>
  <c r="DB11" i="17"/>
  <c r="DC11" i="17"/>
  <c r="DD11" i="17"/>
  <c r="DE11" i="17"/>
  <c r="DF11" i="17"/>
  <c r="BF12" i="17"/>
  <c r="H15" i="21" s="1"/>
  <c r="BG12" i="17"/>
  <c r="BH12" i="17"/>
  <c r="BI12" i="17"/>
  <c r="BJ12" i="17"/>
  <c r="BK12" i="17"/>
  <c r="BL12" i="17"/>
  <c r="BM12" i="17"/>
  <c r="I15" i="21" s="1"/>
  <c r="BN12" i="17"/>
  <c r="BO12" i="17"/>
  <c r="BP12" i="17"/>
  <c r="BQ12" i="17"/>
  <c r="BR12" i="17"/>
  <c r="BS12" i="17"/>
  <c r="BT12" i="17"/>
  <c r="BU12" i="17"/>
  <c r="BV12" i="17"/>
  <c r="BW12" i="17"/>
  <c r="J15" i="21" s="1"/>
  <c r="BX12" i="17"/>
  <c r="BY12" i="17"/>
  <c r="BZ12" i="17"/>
  <c r="CA12" i="17"/>
  <c r="CB12" i="17"/>
  <c r="CC12" i="17"/>
  <c r="CD12" i="17"/>
  <c r="CE12" i="17"/>
  <c r="CF12" i="17"/>
  <c r="CG12" i="17"/>
  <c r="K15" i="21" s="1"/>
  <c r="CI12" i="17"/>
  <c r="CJ12" i="17"/>
  <c r="CK12" i="17"/>
  <c r="CL12" i="17"/>
  <c r="CM12" i="17"/>
  <c r="CN12" i="17"/>
  <c r="CO12" i="17"/>
  <c r="CP12" i="17"/>
  <c r="CQ12" i="17"/>
  <c r="CR12" i="17"/>
  <c r="CS12" i="17"/>
  <c r="CT12" i="17"/>
  <c r="CU12" i="17"/>
  <c r="L15" i="21" s="1"/>
  <c r="CV12" i="17"/>
  <c r="CW12" i="17"/>
  <c r="CX12" i="17"/>
  <c r="CY12" i="17"/>
  <c r="CZ12" i="17"/>
  <c r="DA12" i="17"/>
  <c r="M15" i="21" s="1"/>
  <c r="BA13" i="17"/>
  <c r="G16" i="21" s="1"/>
  <c r="BB13" i="17"/>
  <c r="BC13" i="17"/>
  <c r="H16" i="21" s="1"/>
  <c r="BD13" i="17"/>
  <c r="BE13" i="17"/>
  <c r="BF13" i="17"/>
  <c r="BG13" i="17"/>
  <c r="BH13" i="17"/>
  <c r="BI13" i="17"/>
  <c r="BJ13" i="17"/>
  <c r="BK13" i="17"/>
  <c r="BL13" i="17"/>
  <c r="BM13" i="17"/>
  <c r="I16" i="21" s="1"/>
  <c r="BN13" i="17"/>
  <c r="BO13" i="17"/>
  <c r="BP13" i="17"/>
  <c r="BQ13" i="17"/>
  <c r="BR13" i="17"/>
  <c r="BS13" i="17"/>
  <c r="BT13" i="17"/>
  <c r="BU13" i="17"/>
  <c r="BV13" i="17"/>
  <c r="BW13" i="17"/>
  <c r="J16" i="21" s="1"/>
  <c r="BX13" i="17"/>
  <c r="BY13" i="17"/>
  <c r="BZ13" i="17"/>
  <c r="CA13" i="17"/>
  <c r="CB13" i="17"/>
  <c r="CD13" i="17"/>
  <c r="CE13" i="17"/>
  <c r="CF13" i="17"/>
  <c r="CG13" i="17"/>
  <c r="K16" i="21" s="1"/>
  <c r="CH13" i="17"/>
  <c r="CI13" i="17"/>
  <c r="CJ13" i="17"/>
  <c r="CK13" i="17"/>
  <c r="CL13" i="17"/>
  <c r="CM13" i="17"/>
  <c r="CN13" i="17"/>
  <c r="CO13" i="17"/>
  <c r="CP13" i="17"/>
  <c r="CQ13" i="17"/>
  <c r="L16" i="21" s="1"/>
  <c r="CR13" i="17"/>
  <c r="CS13" i="17"/>
  <c r="CT13" i="17"/>
  <c r="CU13" i="17"/>
  <c r="CV13" i="17"/>
  <c r="AV14" i="17"/>
  <c r="G17" i="21" s="1"/>
  <c r="AW14" i="17"/>
  <c r="AX14" i="17"/>
  <c r="AY14" i="17"/>
  <c r="AZ14" i="17"/>
  <c r="BA14" i="17"/>
  <c r="BB14" i="17"/>
  <c r="BC14" i="17"/>
  <c r="H17" i="21" s="1"/>
  <c r="BD14" i="17"/>
  <c r="BE14" i="17"/>
  <c r="BF14" i="17"/>
  <c r="BG14" i="17"/>
  <c r="BH14" i="17"/>
  <c r="BI14" i="17"/>
  <c r="BJ14" i="17"/>
  <c r="BK14" i="17"/>
  <c r="BL14" i="17"/>
  <c r="BM14" i="17"/>
  <c r="I17" i="21" s="1"/>
  <c r="BN14" i="17"/>
  <c r="BO14" i="17"/>
  <c r="BP14" i="17"/>
  <c r="BQ14" i="17"/>
  <c r="BR14" i="17"/>
  <c r="BS14" i="17"/>
  <c r="BT14" i="17"/>
  <c r="BU14" i="17"/>
  <c r="BV14" i="17"/>
  <c r="BW14" i="17"/>
  <c r="J17" i="21" s="1"/>
  <c r="BY14" i="17"/>
  <c r="BZ14" i="17"/>
  <c r="CA14" i="17"/>
  <c r="CB14" i="17"/>
  <c r="CC14" i="17"/>
  <c r="CD14" i="17"/>
  <c r="CE14" i="17"/>
  <c r="CF14" i="17"/>
  <c r="CG14" i="17"/>
  <c r="K17" i="21" s="1"/>
  <c r="CH14" i="17"/>
  <c r="CI14" i="17"/>
  <c r="CJ14" i="17"/>
  <c r="CK14" i="17"/>
  <c r="CL14" i="17"/>
  <c r="CM14" i="17"/>
  <c r="CN14" i="17"/>
  <c r="CO14" i="17"/>
  <c r="CP14" i="17"/>
  <c r="CQ14" i="17"/>
  <c r="L17" i="21" s="1"/>
  <c r="AQ15" i="17"/>
  <c r="F18" i="21" s="1"/>
  <c r="AR15" i="17"/>
  <c r="AS15" i="17"/>
  <c r="G18" i="21" s="1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I18" i="21" s="1"/>
  <c r="BN15" i="17"/>
  <c r="BO15" i="17"/>
  <c r="BP15" i="17"/>
  <c r="BQ15" i="17"/>
  <c r="BR15" i="17"/>
  <c r="BT15" i="17"/>
  <c r="BU15" i="17"/>
  <c r="BV15" i="17"/>
  <c r="BW15" i="17"/>
  <c r="J18" i="21" s="1"/>
  <c r="BX15" i="17"/>
  <c r="BY15" i="17"/>
  <c r="BZ15" i="17"/>
  <c r="CA15" i="17"/>
  <c r="CB15" i="17"/>
  <c r="CC15" i="17"/>
  <c r="CD15" i="17"/>
  <c r="CE15" i="17"/>
  <c r="CF15" i="17"/>
  <c r="CG15" i="17"/>
  <c r="K18" i="21" s="1"/>
  <c r="CH15" i="17"/>
  <c r="CI15" i="17"/>
  <c r="CJ15" i="17"/>
  <c r="CK15" i="17"/>
  <c r="CL15" i="17"/>
  <c r="AL16" i="17"/>
  <c r="F19" i="21" s="1"/>
  <c r="AM16" i="17"/>
  <c r="AN16" i="17"/>
  <c r="AO16" i="17"/>
  <c r="AP16" i="17"/>
  <c r="AQ16" i="17"/>
  <c r="AR16" i="17"/>
  <c r="AS16" i="17"/>
  <c r="G19" i="21" s="1"/>
  <c r="AT16" i="17"/>
  <c r="AU16" i="17"/>
  <c r="AV16" i="17"/>
  <c r="AW16" i="17"/>
  <c r="AX16" i="17"/>
  <c r="AY16" i="17"/>
  <c r="AZ16" i="17"/>
  <c r="BA16" i="17"/>
  <c r="BB16" i="17"/>
  <c r="BC16" i="17"/>
  <c r="H19" i="21" s="1"/>
  <c r="BD16" i="17"/>
  <c r="BE16" i="17"/>
  <c r="BF16" i="17"/>
  <c r="BG16" i="17"/>
  <c r="BH16" i="17"/>
  <c r="BI16" i="17"/>
  <c r="BJ16" i="17"/>
  <c r="BK16" i="17"/>
  <c r="BL16" i="17"/>
  <c r="BM16" i="17"/>
  <c r="I19" i="21" s="1"/>
  <c r="BO16" i="17"/>
  <c r="BP16" i="17"/>
  <c r="BQ16" i="17"/>
  <c r="BR16" i="17"/>
  <c r="BS16" i="17"/>
  <c r="BT16" i="17"/>
  <c r="BU16" i="17"/>
  <c r="BV16" i="17"/>
  <c r="BW16" i="17"/>
  <c r="J19" i="21" s="1"/>
  <c r="BX16" i="17"/>
  <c r="BY16" i="17"/>
  <c r="BZ16" i="17"/>
  <c r="CA16" i="17"/>
  <c r="CB16" i="17"/>
  <c r="CC16" i="17"/>
  <c r="CD16" i="17"/>
  <c r="CE16" i="17"/>
  <c r="CF16" i="17"/>
  <c r="CG16" i="17"/>
  <c r="K19" i="21" s="1"/>
  <c r="AG17" i="17"/>
  <c r="E20" i="21" s="1"/>
  <c r="AH17" i="17"/>
  <c r="AI17" i="17"/>
  <c r="F20" i="21" s="1"/>
  <c r="AJ17" i="17"/>
  <c r="AK17" i="17"/>
  <c r="AL17" i="17"/>
  <c r="AM17" i="17"/>
  <c r="AN17" i="17"/>
  <c r="AO17" i="17"/>
  <c r="AP17" i="17"/>
  <c r="AQ17" i="17"/>
  <c r="AR17" i="17"/>
  <c r="AS17" i="17"/>
  <c r="G20" i="21" s="1"/>
  <c r="AT17" i="17"/>
  <c r="AU17" i="17"/>
  <c r="AV17" i="17"/>
  <c r="AW17" i="17"/>
  <c r="AX17" i="17"/>
  <c r="AY17" i="17"/>
  <c r="AZ17" i="17"/>
  <c r="BA17" i="17"/>
  <c r="BB17" i="17"/>
  <c r="BC17" i="17"/>
  <c r="H20" i="21" s="1"/>
  <c r="BD17" i="17"/>
  <c r="BE17" i="17"/>
  <c r="BF17" i="17"/>
  <c r="BG17" i="17"/>
  <c r="BH17" i="17"/>
  <c r="BJ17" i="17"/>
  <c r="BK17" i="17"/>
  <c r="BL17" i="17"/>
  <c r="BM17" i="17"/>
  <c r="I20" i="21" s="1"/>
  <c r="BN17" i="17"/>
  <c r="BO17" i="17"/>
  <c r="BP17" i="17"/>
  <c r="BQ17" i="17"/>
  <c r="BR17" i="17"/>
  <c r="BS17" i="17"/>
  <c r="BT17" i="17"/>
  <c r="BU17" i="17"/>
  <c r="BV17" i="17"/>
  <c r="BW17" i="17"/>
  <c r="J20" i="21" s="1"/>
  <c r="BX17" i="17"/>
  <c r="BY17" i="17"/>
  <c r="BZ17" i="17"/>
  <c r="CA17" i="17"/>
  <c r="CB17" i="17"/>
  <c r="AB18" i="17"/>
  <c r="AC18" i="17"/>
  <c r="AD18" i="17"/>
  <c r="AE18" i="17"/>
  <c r="AF18" i="17"/>
  <c r="AG18" i="17"/>
  <c r="AH18" i="17"/>
  <c r="AI18" i="17"/>
  <c r="F21" i="21" s="1"/>
  <c r="AJ18" i="17"/>
  <c r="AK18" i="17"/>
  <c r="AL18" i="17"/>
  <c r="AM18" i="17"/>
  <c r="AN18" i="17"/>
  <c r="AO18" i="17"/>
  <c r="AP18" i="17"/>
  <c r="AQ18" i="17"/>
  <c r="AR18" i="17"/>
  <c r="AS18" i="17"/>
  <c r="G21" i="21" s="1"/>
  <c r="AT18" i="17"/>
  <c r="AU18" i="17"/>
  <c r="AV18" i="17"/>
  <c r="AW18" i="17"/>
  <c r="AX18" i="17"/>
  <c r="AY18" i="17"/>
  <c r="AZ18" i="17"/>
  <c r="BA18" i="17"/>
  <c r="BB18" i="17"/>
  <c r="BC18" i="17"/>
  <c r="H21" i="21" s="1"/>
  <c r="BE18" i="17"/>
  <c r="BF18" i="17"/>
  <c r="BG18" i="17"/>
  <c r="BH18" i="17"/>
  <c r="BI18" i="17"/>
  <c r="BJ18" i="17"/>
  <c r="BK18" i="17"/>
  <c r="BL18" i="17"/>
  <c r="BM18" i="17"/>
  <c r="I21" i="21" s="1"/>
  <c r="BN18" i="17"/>
  <c r="BO18" i="17"/>
  <c r="BP18" i="17"/>
  <c r="BQ18" i="17"/>
  <c r="BR18" i="17"/>
  <c r="BS18" i="17"/>
  <c r="BT18" i="17"/>
  <c r="BU18" i="17"/>
  <c r="BV18" i="17"/>
  <c r="BW18" i="17"/>
  <c r="J21" i="21" s="1"/>
  <c r="W19" i="17"/>
  <c r="D22" i="21" s="1"/>
  <c r="X19" i="17"/>
  <c r="Y19" i="17"/>
  <c r="E22" i="21" s="1"/>
  <c r="Z19" i="17"/>
  <c r="AA19" i="17"/>
  <c r="AB19" i="17"/>
  <c r="AC19" i="17"/>
  <c r="AD19" i="17"/>
  <c r="AE19" i="17"/>
  <c r="AF19" i="17"/>
  <c r="AG19" i="17"/>
  <c r="AH19" i="17"/>
  <c r="AI19" i="17"/>
  <c r="F22" i="21" s="1"/>
  <c r="AJ19" i="17"/>
  <c r="AK19" i="17"/>
  <c r="AL19" i="17"/>
  <c r="AM19" i="17"/>
  <c r="AN19" i="17"/>
  <c r="AO19" i="17"/>
  <c r="AP19" i="17"/>
  <c r="AQ19" i="17"/>
  <c r="AR19" i="17"/>
  <c r="AS19" i="17"/>
  <c r="G22" i="21" s="1"/>
  <c r="AT19" i="17"/>
  <c r="AU19" i="17"/>
  <c r="AV19" i="17"/>
  <c r="AW19" i="17"/>
  <c r="AX19" i="17"/>
  <c r="AZ19" i="17"/>
  <c r="BA19" i="17"/>
  <c r="BB19" i="17"/>
  <c r="BC19" i="17"/>
  <c r="H22" i="21" s="1"/>
  <c r="BD19" i="17"/>
  <c r="BE19" i="17"/>
  <c r="BF19" i="17"/>
  <c r="BG19" i="17"/>
  <c r="BH19" i="17"/>
  <c r="BI19" i="17"/>
  <c r="BJ19" i="17"/>
  <c r="BK19" i="17"/>
  <c r="BL19" i="17"/>
  <c r="BM19" i="17"/>
  <c r="I22" i="21" s="1"/>
  <c r="BN19" i="17"/>
  <c r="BO19" i="17"/>
  <c r="BP19" i="17"/>
  <c r="BQ19" i="17"/>
  <c r="BR19" i="17"/>
  <c r="R20" i="17"/>
  <c r="D23" i="21" s="1"/>
  <c r="S20" i="17"/>
  <c r="T20" i="17"/>
  <c r="U20" i="17"/>
  <c r="V20" i="17"/>
  <c r="W20" i="17"/>
  <c r="X20" i="17"/>
  <c r="Y20" i="17"/>
  <c r="E23" i="21" s="1"/>
  <c r="Z20" i="17"/>
  <c r="AA20" i="17"/>
  <c r="AB20" i="17"/>
  <c r="AC20" i="17"/>
  <c r="AD20" i="17"/>
  <c r="AE20" i="17"/>
  <c r="AF20" i="17"/>
  <c r="AG20" i="17"/>
  <c r="AH20" i="17"/>
  <c r="AI20" i="17"/>
  <c r="F23" i="21" s="1"/>
  <c r="AJ20" i="17"/>
  <c r="AK20" i="17"/>
  <c r="AL20" i="17"/>
  <c r="AM20" i="17"/>
  <c r="AN20" i="17"/>
  <c r="AO20" i="17"/>
  <c r="AP20" i="17"/>
  <c r="AQ20" i="17"/>
  <c r="AR20" i="17"/>
  <c r="AS20" i="17"/>
  <c r="G23" i="21" s="1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I23" i="21" s="1"/>
  <c r="AP21" i="17"/>
  <c r="F24" i="21" s="1"/>
  <c r="AQ21" i="17"/>
  <c r="AR21" i="17"/>
  <c r="AS21" i="17"/>
  <c r="G24" i="21" s="1"/>
  <c r="AT21" i="17"/>
  <c r="AU21" i="17"/>
  <c r="AV21" i="17"/>
  <c r="AW21" i="17"/>
  <c r="AX21" i="17"/>
  <c r="AY21" i="17"/>
  <c r="AZ21" i="17"/>
  <c r="BA21" i="17"/>
  <c r="BB21" i="17"/>
  <c r="BC21" i="17"/>
  <c r="H24" i="21" s="1"/>
  <c r="BD21" i="17"/>
  <c r="BE21" i="17"/>
  <c r="BF21" i="17"/>
  <c r="BG21" i="17"/>
  <c r="BH21" i="17"/>
  <c r="AK22" i="17"/>
  <c r="F25" i="21" s="1"/>
  <c r="AL22" i="17"/>
  <c r="AM22" i="17"/>
  <c r="AN22" i="17"/>
  <c r="AO22" i="17"/>
  <c r="AP22" i="17"/>
  <c r="AQ22" i="17"/>
  <c r="AR22" i="17"/>
  <c r="AS22" i="17"/>
  <c r="G25" i="21" s="1"/>
  <c r="AT22" i="17"/>
  <c r="AU22" i="17"/>
  <c r="AV22" i="17"/>
  <c r="AW22" i="17"/>
  <c r="AX22" i="17"/>
  <c r="AY22" i="17"/>
  <c r="AZ22" i="17"/>
  <c r="BA22" i="17"/>
  <c r="BB22" i="17"/>
  <c r="BC22" i="17"/>
  <c r="H25" i="21" s="1"/>
  <c r="AF23" i="17"/>
  <c r="E26" i="21" s="1"/>
  <c r="AG23" i="17"/>
  <c r="AH23" i="17"/>
  <c r="AI23" i="17"/>
  <c r="F26" i="21" s="1"/>
  <c r="AJ23" i="17"/>
  <c r="AK23" i="17"/>
  <c r="AL23" i="17"/>
  <c r="AM23" i="17"/>
  <c r="AN23" i="17"/>
  <c r="AO23" i="17"/>
  <c r="AP23" i="17"/>
  <c r="AQ23" i="17"/>
  <c r="AR23" i="17"/>
  <c r="AS23" i="17"/>
  <c r="G26" i="21" s="1"/>
  <c r="AT23" i="17"/>
  <c r="AU23" i="17"/>
  <c r="AV23" i="17"/>
  <c r="AW23" i="17"/>
  <c r="AX23" i="17"/>
  <c r="CZ2" i="20"/>
  <c r="L32" i="22" s="1"/>
  <c r="DA2" i="20"/>
  <c r="M32" i="22" s="1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O32" i="22" s="1"/>
  <c r="DV2" i="20"/>
  <c r="DW2" i="20"/>
  <c r="DX2" i="20"/>
  <c r="DY2" i="20"/>
  <c r="DZ2" i="20"/>
  <c r="EA2" i="20"/>
  <c r="EC2" i="20"/>
  <c r="ED2" i="20"/>
  <c r="EE2" i="20"/>
  <c r="P32" i="22" s="1"/>
  <c r="EF2" i="20"/>
  <c r="EG2" i="20"/>
  <c r="EH2" i="20"/>
  <c r="EI2" i="20"/>
  <c r="EJ2" i="20"/>
  <c r="EK2" i="20"/>
  <c r="EL2" i="20"/>
  <c r="EM2" i="20"/>
  <c r="EN2" i="20"/>
  <c r="CX3" i="20"/>
  <c r="L33" i="22" s="1"/>
  <c r="CY3" i="20"/>
  <c r="CZ3" i="20"/>
  <c r="DA3" i="20"/>
  <c r="M33" i="22" s="1"/>
  <c r="DB3" i="20"/>
  <c r="DC3" i="20"/>
  <c r="DD3" i="20"/>
  <c r="DE3" i="20"/>
  <c r="DF3" i="20"/>
  <c r="DG3" i="20"/>
  <c r="DH3" i="20"/>
  <c r="DI3" i="20"/>
  <c r="DJ3" i="20"/>
  <c r="DK3" i="20"/>
  <c r="N33" i="22" s="1"/>
  <c r="DL3" i="20"/>
  <c r="DM3" i="20"/>
  <c r="DN3" i="20"/>
  <c r="DO3" i="20"/>
  <c r="DP3" i="20"/>
  <c r="DQ3" i="20"/>
  <c r="DR3" i="20"/>
  <c r="DS3" i="20"/>
  <c r="DT3" i="20"/>
  <c r="DU3" i="20"/>
  <c r="O33" i="22" s="1"/>
  <c r="DV3" i="20"/>
  <c r="DW3" i="20"/>
  <c r="DX3" i="20"/>
  <c r="DY3" i="20"/>
  <c r="EA3" i="20"/>
  <c r="EB3" i="20"/>
  <c r="EC3" i="20"/>
  <c r="ED3" i="20"/>
  <c r="EE3" i="20"/>
  <c r="P33" i="22" s="1"/>
  <c r="EF3" i="20"/>
  <c r="EG3" i="20"/>
  <c r="EH3" i="20"/>
  <c r="EI3" i="20"/>
  <c r="EJ3" i="20"/>
  <c r="EK3" i="20"/>
  <c r="EL3" i="20"/>
  <c r="EM3" i="20"/>
  <c r="CT4" i="20"/>
  <c r="L34" i="22" s="1"/>
  <c r="CU4" i="20"/>
  <c r="CV4" i="20"/>
  <c r="CW4" i="20"/>
  <c r="CX4" i="20"/>
  <c r="CY4" i="20"/>
  <c r="CZ4" i="20"/>
  <c r="DA4" i="20"/>
  <c r="M34" i="22" s="1"/>
  <c r="DB4" i="20"/>
  <c r="DC4" i="20"/>
  <c r="DD4" i="20"/>
  <c r="DE4" i="20"/>
  <c r="DF4" i="20"/>
  <c r="DG4" i="20"/>
  <c r="DH4" i="20"/>
  <c r="DI4" i="20"/>
  <c r="DJ4" i="20"/>
  <c r="DK4" i="20"/>
  <c r="N34" i="22" s="1"/>
  <c r="DL4" i="20"/>
  <c r="DM4" i="20"/>
  <c r="DN4" i="20"/>
  <c r="DO4" i="20"/>
  <c r="DP4" i="20"/>
  <c r="DQ4" i="20"/>
  <c r="DR4" i="20"/>
  <c r="DS4" i="20"/>
  <c r="DT4" i="20"/>
  <c r="DU4" i="20"/>
  <c r="O34" i="22" s="1"/>
  <c r="DW4" i="20"/>
  <c r="DX4" i="20"/>
  <c r="DY4" i="20"/>
  <c r="DZ4" i="20"/>
  <c r="EA4" i="20"/>
  <c r="EB4" i="20"/>
  <c r="EC4" i="20"/>
  <c r="ED4" i="20"/>
  <c r="EE4" i="20"/>
  <c r="P34" i="22" s="1"/>
  <c r="EF4" i="20"/>
  <c r="EG4" i="20"/>
  <c r="EH4" i="20"/>
  <c r="EI4" i="20"/>
  <c r="EJ4" i="20"/>
  <c r="EK4" i="20"/>
  <c r="EL4" i="20"/>
  <c r="EM4" i="20"/>
  <c r="EN4" i="20"/>
  <c r="EO4" i="20"/>
  <c r="CO5" i="20"/>
  <c r="K35" i="22" s="1"/>
  <c r="CP5" i="20"/>
  <c r="CQ5" i="20"/>
  <c r="L35" i="22" s="1"/>
  <c r="CR5" i="20"/>
  <c r="CS5" i="20"/>
  <c r="CT5" i="20"/>
  <c r="CU5" i="20"/>
  <c r="CV5" i="20"/>
  <c r="CW5" i="20"/>
  <c r="CX5" i="20"/>
  <c r="CY5" i="20"/>
  <c r="CZ5" i="20"/>
  <c r="DA5" i="20"/>
  <c r="M35" i="22" s="1"/>
  <c r="DB5" i="20"/>
  <c r="DC5" i="20"/>
  <c r="DD5" i="20"/>
  <c r="DE5" i="20"/>
  <c r="DF5" i="20"/>
  <c r="DG5" i="20"/>
  <c r="DH5" i="20"/>
  <c r="DI5" i="20"/>
  <c r="DJ5" i="20"/>
  <c r="DK5" i="20"/>
  <c r="DL5" i="20"/>
  <c r="DM5" i="20"/>
  <c r="N35" i="22" s="1"/>
  <c r="DN5" i="20"/>
  <c r="DO5" i="20"/>
  <c r="DP5" i="20"/>
  <c r="DR5" i="20"/>
  <c r="DS5" i="20"/>
  <c r="DT5" i="20"/>
  <c r="DU5" i="20"/>
  <c r="O35" i="22" s="1"/>
  <c r="DV5" i="20"/>
  <c r="DW5" i="20"/>
  <c r="DX5" i="20"/>
  <c r="DY5" i="20"/>
  <c r="DZ5" i="20"/>
  <c r="EA5" i="20"/>
  <c r="EB5" i="20"/>
  <c r="EC5" i="20"/>
  <c r="ED5" i="20"/>
  <c r="EE5" i="20"/>
  <c r="P35" i="22" s="1"/>
  <c r="EF5" i="20"/>
  <c r="EG5" i="20"/>
  <c r="EH5" i="20"/>
  <c r="EI5" i="20"/>
  <c r="EJ5" i="20"/>
  <c r="CJ6" i="20"/>
  <c r="K36" i="22" s="1"/>
  <c r="CK6" i="20"/>
  <c r="CL6" i="20"/>
  <c r="CM6" i="20"/>
  <c r="CN6" i="20"/>
  <c r="CO6" i="20"/>
  <c r="CP6" i="20"/>
  <c r="CQ6" i="20"/>
  <c r="L36" i="22" s="1"/>
  <c r="CR6" i="20"/>
  <c r="CS6" i="20"/>
  <c r="CT6" i="20"/>
  <c r="CU6" i="20"/>
  <c r="CV6" i="20"/>
  <c r="CW6" i="20"/>
  <c r="CX6" i="20"/>
  <c r="CY6" i="20"/>
  <c r="CZ6" i="20"/>
  <c r="DA6" i="20"/>
  <c r="M36" i="22" s="1"/>
  <c r="DB6" i="20"/>
  <c r="DC6" i="20"/>
  <c r="DD6" i="20"/>
  <c r="DE6" i="20"/>
  <c r="DF6" i="20"/>
  <c r="DG6" i="20"/>
  <c r="DH6" i="20"/>
  <c r="DI6" i="20"/>
  <c r="DJ6" i="20"/>
  <c r="DK6" i="20"/>
  <c r="N36" i="22" s="1"/>
  <c r="DM6" i="20"/>
  <c r="DN6" i="20"/>
  <c r="DO6" i="20"/>
  <c r="DP6" i="20"/>
  <c r="DQ6" i="20"/>
  <c r="DR6" i="20"/>
  <c r="DS6" i="20"/>
  <c r="DT6" i="20"/>
  <c r="DU6" i="20"/>
  <c r="O36" i="22" s="1"/>
  <c r="DV6" i="20"/>
  <c r="DW6" i="20"/>
  <c r="DX6" i="20"/>
  <c r="DY6" i="20"/>
  <c r="DZ6" i="20"/>
  <c r="EA6" i="20"/>
  <c r="EB6" i="20"/>
  <c r="EC6" i="20"/>
  <c r="ED6" i="20"/>
  <c r="EE6" i="20"/>
  <c r="P36" i="22" s="1"/>
  <c r="CE7" i="20"/>
  <c r="J37" i="22" s="1"/>
  <c r="CF7" i="20"/>
  <c r="CG7" i="20"/>
  <c r="K37" i="22" s="1"/>
  <c r="CH7" i="20"/>
  <c r="CI7" i="20"/>
  <c r="CJ7" i="20"/>
  <c r="CK7" i="20"/>
  <c r="CL7" i="20"/>
  <c r="CM7" i="20"/>
  <c r="CN7" i="20"/>
  <c r="CO7" i="20"/>
  <c r="CP7" i="20"/>
  <c r="CQ7" i="20"/>
  <c r="L37" i="22" s="1"/>
  <c r="CR7" i="20"/>
  <c r="CS7" i="20"/>
  <c r="CT7" i="20"/>
  <c r="CU7" i="20"/>
  <c r="CV7" i="20"/>
  <c r="CW7" i="20"/>
  <c r="CX7" i="20"/>
  <c r="CY7" i="20"/>
  <c r="CZ7" i="20"/>
  <c r="DA7" i="20"/>
  <c r="M37" i="22" s="1"/>
  <c r="DB7" i="20"/>
  <c r="DC7" i="20"/>
  <c r="DD7" i="20"/>
  <c r="DE7" i="20"/>
  <c r="DF7" i="20"/>
  <c r="DH7" i="20"/>
  <c r="DI7" i="20"/>
  <c r="DJ7" i="20"/>
  <c r="DK7" i="20"/>
  <c r="N37" i="22" s="1"/>
  <c r="DL7" i="20"/>
  <c r="DM7" i="20"/>
  <c r="DN7" i="20"/>
  <c r="DO7" i="20"/>
  <c r="DP7" i="20"/>
  <c r="DQ7" i="20"/>
  <c r="DR7" i="20"/>
  <c r="DS7" i="20"/>
  <c r="DT7" i="20"/>
  <c r="DU7" i="20"/>
  <c r="O37" i="22" s="1"/>
  <c r="DV7" i="20"/>
  <c r="DW7" i="20"/>
  <c r="DX7" i="20"/>
  <c r="DY7" i="20"/>
  <c r="DZ7" i="20"/>
  <c r="BZ8" i="20"/>
  <c r="J38" i="22" s="1"/>
  <c r="CA8" i="20"/>
  <c r="CB8" i="20"/>
  <c r="CC8" i="20"/>
  <c r="CD8" i="20"/>
  <c r="CE8" i="20"/>
  <c r="CF8" i="20"/>
  <c r="CG8" i="20"/>
  <c r="CH8" i="20"/>
  <c r="CI8" i="20"/>
  <c r="CJ8" i="20"/>
  <c r="CK8" i="20"/>
  <c r="K38" i="22" s="1"/>
  <c r="CL8" i="20"/>
  <c r="CM8" i="20"/>
  <c r="CN8" i="20"/>
  <c r="CO8" i="20"/>
  <c r="CP8" i="20"/>
  <c r="CQ8" i="20"/>
  <c r="L38" i="22" s="1"/>
  <c r="CR8" i="20"/>
  <c r="CS8" i="20"/>
  <c r="CT8" i="20"/>
  <c r="CU8" i="20"/>
  <c r="CV8" i="20"/>
  <c r="CW8" i="20"/>
  <c r="CX8" i="20"/>
  <c r="CY8" i="20"/>
  <c r="CZ8" i="20"/>
  <c r="DA8" i="20"/>
  <c r="M38" i="22" s="1"/>
  <c r="DC8" i="20"/>
  <c r="DD8" i="20"/>
  <c r="DE8" i="20"/>
  <c r="DF8" i="20"/>
  <c r="DG8" i="20"/>
  <c r="DH8" i="20"/>
  <c r="DI8" i="20"/>
  <c r="DJ8" i="20"/>
  <c r="DK8" i="20"/>
  <c r="N38" i="22" s="1"/>
  <c r="DL8" i="20"/>
  <c r="DM8" i="20"/>
  <c r="DN8" i="20"/>
  <c r="DO8" i="20"/>
  <c r="DP8" i="20"/>
  <c r="DQ8" i="20"/>
  <c r="DR8" i="20"/>
  <c r="DS8" i="20"/>
  <c r="DT8" i="20"/>
  <c r="DU8" i="20"/>
  <c r="O38" i="22" s="1"/>
  <c r="BU9" i="20"/>
  <c r="I39" i="22" s="1"/>
  <c r="BV9" i="20"/>
  <c r="BW9" i="20"/>
  <c r="J39" i="22" s="1"/>
  <c r="BX9" i="20"/>
  <c r="BY9" i="20"/>
  <c r="BZ9" i="20"/>
  <c r="CA9" i="20"/>
  <c r="CB9" i="20"/>
  <c r="CC9" i="20"/>
  <c r="CD9" i="20"/>
  <c r="CE9" i="20"/>
  <c r="CF9" i="20"/>
  <c r="CG9" i="20"/>
  <c r="K39" i="22" s="1"/>
  <c r="CH9" i="20"/>
  <c r="CI9" i="20"/>
  <c r="CJ9" i="20"/>
  <c r="CK9" i="20"/>
  <c r="CL9" i="20"/>
  <c r="CM9" i="20"/>
  <c r="CN9" i="20"/>
  <c r="CO9" i="20"/>
  <c r="CP9" i="20"/>
  <c r="CQ9" i="20"/>
  <c r="L39" i="22" s="1"/>
  <c r="CR9" i="20"/>
  <c r="CS9" i="20"/>
  <c r="CT9" i="20"/>
  <c r="CU9" i="20"/>
  <c r="CV9" i="20"/>
  <c r="CX9" i="20"/>
  <c r="CY9" i="20"/>
  <c r="CZ9" i="20"/>
  <c r="DA9" i="20"/>
  <c r="M39" i="22" s="1"/>
  <c r="DB9" i="20"/>
  <c r="DC9" i="20"/>
  <c r="DD9" i="20"/>
  <c r="DE9" i="20"/>
  <c r="DF9" i="20"/>
  <c r="DG9" i="20"/>
  <c r="DH9" i="20"/>
  <c r="DI9" i="20"/>
  <c r="DJ9" i="20"/>
  <c r="DK9" i="20"/>
  <c r="N39" i="22" s="1"/>
  <c r="DL9" i="20"/>
  <c r="DM9" i="20"/>
  <c r="DN9" i="20"/>
  <c r="DO9" i="20"/>
  <c r="DP9" i="20"/>
  <c r="BP10" i="20"/>
  <c r="I40" i="22" s="1"/>
  <c r="BQ10" i="20"/>
  <c r="BR10" i="20"/>
  <c r="BS10" i="20"/>
  <c r="BT10" i="20"/>
  <c r="BU10" i="20"/>
  <c r="BV10" i="20"/>
  <c r="BW10" i="20"/>
  <c r="J40" i="22" s="1"/>
  <c r="BX10" i="20"/>
  <c r="BY10" i="20"/>
  <c r="BZ10" i="20"/>
  <c r="CA10" i="20"/>
  <c r="CB10" i="20"/>
  <c r="CC10" i="20"/>
  <c r="CD10" i="20"/>
  <c r="CE10" i="20"/>
  <c r="CF10" i="20"/>
  <c r="CG10" i="20"/>
  <c r="K40" i="22" s="1"/>
  <c r="CH10" i="20"/>
  <c r="CI10" i="20"/>
  <c r="CJ10" i="20"/>
  <c r="CK10" i="20"/>
  <c r="CL10" i="20"/>
  <c r="CM10" i="20"/>
  <c r="CN10" i="20"/>
  <c r="CO10" i="20"/>
  <c r="CP10" i="20"/>
  <c r="CQ10" i="20"/>
  <c r="L40" i="22" s="1"/>
  <c r="CS10" i="20"/>
  <c r="CT10" i="20"/>
  <c r="CU10" i="20"/>
  <c r="CV10" i="20"/>
  <c r="CW10" i="20"/>
  <c r="CX10" i="20"/>
  <c r="CY10" i="20"/>
  <c r="CZ10" i="20"/>
  <c r="DA10" i="20"/>
  <c r="M40" i="22" s="1"/>
  <c r="DB10" i="20"/>
  <c r="DC10" i="20"/>
  <c r="DD10" i="20"/>
  <c r="DE10" i="20"/>
  <c r="DF10" i="20"/>
  <c r="DG10" i="20"/>
  <c r="DH10" i="20"/>
  <c r="DI10" i="20"/>
  <c r="DJ10" i="20"/>
  <c r="DK10" i="20"/>
  <c r="BK11" i="20"/>
  <c r="H41" i="22" s="1"/>
  <c r="BL11" i="20"/>
  <c r="BM11" i="20"/>
  <c r="I41" i="22" s="1"/>
  <c r="BN11" i="20"/>
  <c r="BO11" i="20"/>
  <c r="BP11" i="20"/>
  <c r="BQ11" i="20"/>
  <c r="BR11" i="20"/>
  <c r="BS11" i="20"/>
  <c r="BT11" i="20"/>
  <c r="BU11" i="20"/>
  <c r="BV11" i="20"/>
  <c r="BW11" i="20"/>
  <c r="J41" i="22" s="1"/>
  <c r="BX11" i="20"/>
  <c r="BY11" i="20"/>
  <c r="BZ11" i="20"/>
  <c r="CA11" i="20"/>
  <c r="CB11" i="20"/>
  <c r="CC11" i="20"/>
  <c r="CD11" i="20"/>
  <c r="CE11" i="20"/>
  <c r="CF11" i="20"/>
  <c r="CG11" i="20"/>
  <c r="K41" i="22" s="1"/>
  <c r="CH11" i="20"/>
  <c r="CI11" i="20"/>
  <c r="CJ11" i="20"/>
  <c r="CK11" i="20"/>
  <c r="CL11" i="20"/>
  <c r="CN11" i="20"/>
  <c r="CO11" i="20"/>
  <c r="CP11" i="20"/>
  <c r="CQ11" i="20"/>
  <c r="L41" i="22" s="1"/>
  <c r="CR11" i="20"/>
  <c r="CS11" i="20"/>
  <c r="CT11" i="20"/>
  <c r="CU11" i="20"/>
  <c r="CV11" i="20"/>
  <c r="CW11" i="20"/>
  <c r="CX11" i="20"/>
  <c r="CY11" i="20"/>
  <c r="CZ11" i="20"/>
  <c r="DA11" i="20"/>
  <c r="M41" i="22" s="1"/>
  <c r="DB11" i="20"/>
  <c r="DC11" i="20"/>
  <c r="DD11" i="20"/>
  <c r="DE11" i="20"/>
  <c r="DF11" i="20"/>
  <c r="BF12" i="20"/>
  <c r="H42" i="22" s="1"/>
  <c r="BG12" i="20"/>
  <c r="BH12" i="20"/>
  <c r="BI12" i="20"/>
  <c r="BJ12" i="20"/>
  <c r="BK12" i="20"/>
  <c r="BL12" i="20"/>
  <c r="BM12" i="20"/>
  <c r="I42" i="22" s="1"/>
  <c r="BN12" i="20"/>
  <c r="BO12" i="20"/>
  <c r="BP12" i="20"/>
  <c r="BQ12" i="20"/>
  <c r="BR12" i="20"/>
  <c r="BS12" i="20"/>
  <c r="BT12" i="20"/>
  <c r="BU12" i="20"/>
  <c r="BV12" i="20"/>
  <c r="BW12" i="20"/>
  <c r="J42" i="22" s="1"/>
  <c r="BX12" i="20"/>
  <c r="BY12" i="20"/>
  <c r="BZ12" i="20"/>
  <c r="CA12" i="20"/>
  <c r="CB12" i="20"/>
  <c r="CC12" i="20"/>
  <c r="CD12" i="20"/>
  <c r="CE12" i="20"/>
  <c r="CF12" i="20"/>
  <c r="CG12" i="20"/>
  <c r="K42" i="22" s="1"/>
  <c r="CI12" i="20"/>
  <c r="CJ12" i="20"/>
  <c r="CK12" i="20"/>
  <c r="CL12" i="20"/>
  <c r="CM12" i="20"/>
  <c r="CN12" i="20"/>
  <c r="CO12" i="20"/>
  <c r="CP12" i="20"/>
  <c r="CQ12" i="20"/>
  <c r="L42" i="22" s="1"/>
  <c r="CR12" i="20"/>
  <c r="CS12" i="20"/>
  <c r="CT12" i="20"/>
  <c r="CU12" i="20"/>
  <c r="CV12" i="20"/>
  <c r="CW12" i="20"/>
  <c r="CX12" i="20"/>
  <c r="CY12" i="20"/>
  <c r="CZ12" i="20"/>
  <c r="DA12" i="20"/>
  <c r="M42" i="22" s="1"/>
  <c r="BA13" i="20"/>
  <c r="G43" i="22" s="1"/>
  <c r="BB13" i="20"/>
  <c r="BC13" i="20"/>
  <c r="H43" i="22" s="1"/>
  <c r="BD13" i="20"/>
  <c r="BE13" i="20"/>
  <c r="BF13" i="20"/>
  <c r="BG13" i="20"/>
  <c r="BH13" i="20"/>
  <c r="BI13" i="20"/>
  <c r="BJ13" i="20"/>
  <c r="BK13" i="20"/>
  <c r="BL13" i="20"/>
  <c r="BM13" i="20"/>
  <c r="I43" i="22" s="1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B13" i="20"/>
  <c r="CD13" i="20"/>
  <c r="CE13" i="20"/>
  <c r="CF13" i="20"/>
  <c r="CG13" i="20"/>
  <c r="K43" i="22" s="1"/>
  <c r="CH13" i="20"/>
  <c r="CI13" i="20"/>
  <c r="CJ13" i="20"/>
  <c r="CK13" i="20"/>
  <c r="CL13" i="20"/>
  <c r="CM13" i="20"/>
  <c r="CN13" i="20"/>
  <c r="CO13" i="20"/>
  <c r="CP13" i="20"/>
  <c r="CQ13" i="20"/>
  <c r="L43" i="22" s="1"/>
  <c r="CR13" i="20"/>
  <c r="CS13" i="20"/>
  <c r="CT13" i="20"/>
  <c r="CU13" i="20"/>
  <c r="CV13" i="20"/>
  <c r="AV14" i="20"/>
  <c r="G44" i="22" s="1"/>
  <c r="AW14" i="20"/>
  <c r="AX14" i="20"/>
  <c r="AY14" i="20"/>
  <c r="AZ14" i="20"/>
  <c r="BA14" i="20"/>
  <c r="BB14" i="20"/>
  <c r="BC14" i="20"/>
  <c r="H44" i="22" s="1"/>
  <c r="BD14" i="20"/>
  <c r="BE14" i="20"/>
  <c r="BF14" i="20"/>
  <c r="BG14" i="20"/>
  <c r="BH14" i="20"/>
  <c r="BI14" i="20"/>
  <c r="BJ14" i="20"/>
  <c r="BK14" i="20"/>
  <c r="BL14" i="20"/>
  <c r="BM14" i="20"/>
  <c r="I44" i="22" s="1"/>
  <c r="BN14" i="20"/>
  <c r="BO14" i="20"/>
  <c r="BP14" i="20"/>
  <c r="BQ14" i="20"/>
  <c r="BR14" i="20"/>
  <c r="BS14" i="20"/>
  <c r="BT14" i="20"/>
  <c r="BU14" i="20"/>
  <c r="BV14" i="20"/>
  <c r="BW14" i="20"/>
  <c r="J44" i="22" s="1"/>
  <c r="BY14" i="20"/>
  <c r="BZ14" i="20"/>
  <c r="CA14" i="20"/>
  <c r="CB14" i="20"/>
  <c r="CC14" i="20"/>
  <c r="CD14" i="20"/>
  <c r="CE14" i="20"/>
  <c r="CF14" i="20"/>
  <c r="CG14" i="20"/>
  <c r="K44" i="22" s="1"/>
  <c r="CH14" i="20"/>
  <c r="CI14" i="20"/>
  <c r="CJ14" i="20"/>
  <c r="CK14" i="20"/>
  <c r="CL14" i="20"/>
  <c r="CM14" i="20"/>
  <c r="CN14" i="20"/>
  <c r="CO14" i="20"/>
  <c r="CP14" i="20"/>
  <c r="CQ14" i="20"/>
  <c r="L44" i="22" s="1"/>
  <c r="AQ15" i="20"/>
  <c r="F45" i="22" s="1"/>
  <c r="AR15" i="20"/>
  <c r="AS15" i="20"/>
  <c r="G45" i="22" s="1"/>
  <c r="AT15" i="20"/>
  <c r="AU15" i="20"/>
  <c r="AV15" i="20"/>
  <c r="AW15" i="20"/>
  <c r="AX15" i="20"/>
  <c r="AY15" i="20"/>
  <c r="AZ15" i="20"/>
  <c r="BA15" i="20"/>
  <c r="BB15" i="20"/>
  <c r="BC15" i="20"/>
  <c r="H45" i="22" s="1"/>
  <c r="BD15" i="20"/>
  <c r="BE15" i="20"/>
  <c r="BF15" i="20"/>
  <c r="BG15" i="20"/>
  <c r="BH15" i="20"/>
  <c r="BI15" i="20"/>
  <c r="BJ15" i="20"/>
  <c r="BK15" i="20"/>
  <c r="BL15" i="20"/>
  <c r="BM15" i="20"/>
  <c r="I45" i="22" s="1"/>
  <c r="BN15" i="20"/>
  <c r="BO15" i="20"/>
  <c r="BP15" i="20"/>
  <c r="BQ15" i="20"/>
  <c r="BR15" i="20"/>
  <c r="BT15" i="20"/>
  <c r="BU15" i="20"/>
  <c r="BV15" i="20"/>
  <c r="BW15" i="20"/>
  <c r="J45" i="22" s="1"/>
  <c r="BX15" i="20"/>
  <c r="BY15" i="20"/>
  <c r="BZ15" i="20"/>
  <c r="CA15" i="20"/>
  <c r="CB15" i="20"/>
  <c r="CC15" i="20"/>
  <c r="CD15" i="20"/>
  <c r="CE15" i="20"/>
  <c r="CF15" i="20"/>
  <c r="CG15" i="20"/>
  <c r="K45" i="22" s="1"/>
  <c r="CH15" i="20"/>
  <c r="CI15" i="20"/>
  <c r="CJ15" i="20"/>
  <c r="CK15" i="20"/>
  <c r="CL15" i="20"/>
  <c r="AL16" i="20"/>
  <c r="F46" i="22" s="1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H46" i="22" s="1"/>
  <c r="BD16" i="20"/>
  <c r="BE16" i="20"/>
  <c r="BF16" i="20"/>
  <c r="BG16" i="20"/>
  <c r="BH16" i="20"/>
  <c r="BI16" i="20"/>
  <c r="BJ16" i="20"/>
  <c r="BK16" i="20"/>
  <c r="BL16" i="20"/>
  <c r="BM16" i="20"/>
  <c r="I46" i="22" s="1"/>
  <c r="BO16" i="20"/>
  <c r="BP16" i="20"/>
  <c r="BQ16" i="20"/>
  <c r="BR16" i="20"/>
  <c r="BS16" i="20"/>
  <c r="BT16" i="20"/>
  <c r="BU16" i="20"/>
  <c r="BV16" i="20"/>
  <c r="BW16" i="20"/>
  <c r="J46" i="22" s="1"/>
  <c r="BX16" i="20"/>
  <c r="BY16" i="20"/>
  <c r="BZ16" i="20"/>
  <c r="CA16" i="20"/>
  <c r="CB16" i="20"/>
  <c r="CC16" i="20"/>
  <c r="CD16" i="20"/>
  <c r="CE16" i="20"/>
  <c r="CF16" i="20"/>
  <c r="CG16" i="20"/>
  <c r="K46" i="22" s="1"/>
  <c r="AG17" i="20"/>
  <c r="E47" i="22" s="1"/>
  <c r="AH17" i="20"/>
  <c r="AI17" i="20"/>
  <c r="F47" i="22" s="1"/>
  <c r="AJ17" i="20"/>
  <c r="AK17" i="20"/>
  <c r="AL17" i="20"/>
  <c r="AM17" i="20"/>
  <c r="AN17" i="20"/>
  <c r="AO17" i="20"/>
  <c r="AP17" i="20"/>
  <c r="AQ17" i="20"/>
  <c r="AR17" i="20"/>
  <c r="AS17" i="20"/>
  <c r="G47" i="22" s="1"/>
  <c r="AT17" i="20"/>
  <c r="AU17" i="20"/>
  <c r="AV17" i="20"/>
  <c r="AW17" i="20"/>
  <c r="AX17" i="20"/>
  <c r="AY17" i="20"/>
  <c r="AZ17" i="20"/>
  <c r="BA17" i="20"/>
  <c r="BB17" i="20"/>
  <c r="BC17" i="20"/>
  <c r="H47" i="22" s="1"/>
  <c r="BD17" i="20"/>
  <c r="BE17" i="20"/>
  <c r="BF17" i="20"/>
  <c r="BG17" i="20"/>
  <c r="BH17" i="20"/>
  <c r="BJ17" i="20"/>
  <c r="BK17" i="20"/>
  <c r="BL17" i="20"/>
  <c r="BM17" i="20"/>
  <c r="I47" i="22" s="1"/>
  <c r="BN17" i="20"/>
  <c r="BO17" i="20"/>
  <c r="BP17" i="20"/>
  <c r="BQ17" i="20"/>
  <c r="BR17" i="20"/>
  <c r="BS17" i="20"/>
  <c r="BT17" i="20"/>
  <c r="BU17" i="20"/>
  <c r="BV17" i="20"/>
  <c r="BW17" i="20"/>
  <c r="J47" i="22" s="1"/>
  <c r="BX17" i="20"/>
  <c r="BY17" i="20"/>
  <c r="BZ17" i="20"/>
  <c r="CA17" i="20"/>
  <c r="CB17" i="20"/>
  <c r="AB18" i="20"/>
  <c r="E48" i="22" s="1"/>
  <c r="AC18" i="20"/>
  <c r="AD18" i="20"/>
  <c r="AE18" i="20"/>
  <c r="AF18" i="20"/>
  <c r="AG18" i="20"/>
  <c r="AH18" i="20"/>
  <c r="AI18" i="20"/>
  <c r="F48" i="22" s="1"/>
  <c r="AJ18" i="20"/>
  <c r="AK18" i="20"/>
  <c r="AL18" i="20"/>
  <c r="AM18" i="20"/>
  <c r="AN18" i="20"/>
  <c r="AO18" i="20"/>
  <c r="AP18" i="20"/>
  <c r="AQ18" i="20"/>
  <c r="AR18" i="20"/>
  <c r="AS18" i="20"/>
  <c r="G48" i="22" s="1"/>
  <c r="AT18" i="20"/>
  <c r="AU18" i="20"/>
  <c r="AV18" i="20"/>
  <c r="AW18" i="20"/>
  <c r="AX18" i="20"/>
  <c r="AY18" i="20"/>
  <c r="AZ18" i="20"/>
  <c r="BA18" i="20"/>
  <c r="BB18" i="20"/>
  <c r="BC18" i="20"/>
  <c r="H48" i="22" s="1"/>
  <c r="BE18" i="20"/>
  <c r="BF18" i="20"/>
  <c r="BG18" i="20"/>
  <c r="BH18" i="20"/>
  <c r="BI18" i="20"/>
  <c r="BJ18" i="20"/>
  <c r="BK18" i="20"/>
  <c r="BL18" i="20"/>
  <c r="BM18" i="20"/>
  <c r="I48" i="22" s="1"/>
  <c r="BN18" i="20"/>
  <c r="BO18" i="20"/>
  <c r="BP18" i="20"/>
  <c r="BQ18" i="20"/>
  <c r="BR18" i="20"/>
  <c r="BS18" i="20"/>
  <c r="BT18" i="20"/>
  <c r="BU18" i="20"/>
  <c r="BV18" i="20"/>
  <c r="BW18" i="20"/>
  <c r="W19" i="20"/>
  <c r="D49" i="22" s="1"/>
  <c r="X19" i="20"/>
  <c r="Y19" i="20"/>
  <c r="E49" i="22" s="1"/>
  <c r="Z19" i="20"/>
  <c r="AA19" i="20"/>
  <c r="AB19" i="20"/>
  <c r="AC19" i="20"/>
  <c r="AD19" i="20"/>
  <c r="AE19" i="20"/>
  <c r="AF19" i="20"/>
  <c r="AG19" i="20"/>
  <c r="AH19" i="20"/>
  <c r="AI19" i="20"/>
  <c r="F49" i="22" s="1"/>
  <c r="AJ19" i="20"/>
  <c r="AK19" i="20"/>
  <c r="AL19" i="20"/>
  <c r="AM19" i="20"/>
  <c r="AN19" i="20"/>
  <c r="AO19" i="20"/>
  <c r="AP19" i="20"/>
  <c r="AQ19" i="20"/>
  <c r="AR19" i="20"/>
  <c r="AS19" i="20"/>
  <c r="G49" i="22" s="1"/>
  <c r="AT19" i="20"/>
  <c r="AU19" i="20"/>
  <c r="AV19" i="20"/>
  <c r="AW19" i="20"/>
  <c r="AX19" i="20"/>
  <c r="AZ19" i="20"/>
  <c r="BA19" i="20"/>
  <c r="BB19" i="20"/>
  <c r="BC19" i="20"/>
  <c r="H49" i="22" s="1"/>
  <c r="BD19" i="20"/>
  <c r="BE19" i="20"/>
  <c r="BF19" i="20"/>
  <c r="BG19" i="20"/>
  <c r="BH19" i="20"/>
  <c r="BI19" i="20"/>
  <c r="BJ19" i="20"/>
  <c r="BK19" i="20"/>
  <c r="BL19" i="20"/>
  <c r="BM19" i="20"/>
  <c r="I49" i="22" s="1"/>
  <c r="BN19" i="20"/>
  <c r="BO19" i="20"/>
  <c r="BP19" i="20"/>
  <c r="BQ19" i="20"/>
  <c r="BR19" i="20"/>
  <c r="R20" i="20"/>
  <c r="D50" i="22" s="1"/>
  <c r="S20" i="20"/>
  <c r="T20" i="20"/>
  <c r="U20" i="20"/>
  <c r="V20" i="20"/>
  <c r="W20" i="20"/>
  <c r="X20" i="20"/>
  <c r="Y20" i="20"/>
  <c r="E50" i="22" s="1"/>
  <c r="Z20" i="20"/>
  <c r="AA20" i="20"/>
  <c r="AB20" i="20"/>
  <c r="AC20" i="20"/>
  <c r="AD20" i="20"/>
  <c r="AE20" i="20"/>
  <c r="AF20" i="20"/>
  <c r="AG20" i="20"/>
  <c r="AH20" i="20"/>
  <c r="AI20" i="20"/>
  <c r="F50" i="22" s="1"/>
  <c r="AJ20" i="20"/>
  <c r="AK20" i="20"/>
  <c r="AL20" i="20"/>
  <c r="AM20" i="20"/>
  <c r="AN20" i="20"/>
  <c r="AO20" i="20"/>
  <c r="AP20" i="20"/>
  <c r="AQ20" i="20"/>
  <c r="AR20" i="20"/>
  <c r="AS20" i="20"/>
  <c r="G50" i="22" s="1"/>
  <c r="AU20" i="20"/>
  <c r="AV20" i="20"/>
  <c r="AW20" i="20"/>
  <c r="AX20" i="20"/>
  <c r="AY20" i="20"/>
  <c r="AZ20" i="20"/>
  <c r="BA20" i="20"/>
  <c r="BB20" i="20"/>
  <c r="BC20" i="20"/>
  <c r="H50" i="22" s="1"/>
  <c r="BD20" i="20"/>
  <c r="BE20" i="20"/>
  <c r="BF20" i="20"/>
  <c r="BG20" i="20"/>
  <c r="BH20" i="20"/>
  <c r="BI20" i="20"/>
  <c r="BJ20" i="20"/>
  <c r="BK20" i="20"/>
  <c r="BL20" i="20"/>
  <c r="BM20" i="20"/>
  <c r="I50" i="22" s="1"/>
  <c r="AP21" i="20"/>
  <c r="F51" i="22" s="1"/>
  <c r="AQ21" i="20"/>
  <c r="AR21" i="20"/>
  <c r="AS21" i="20"/>
  <c r="G51" i="22" s="1"/>
  <c r="AT21" i="20"/>
  <c r="AU21" i="20"/>
  <c r="AV21" i="20"/>
  <c r="AW21" i="20"/>
  <c r="AX21" i="20"/>
  <c r="AY21" i="20"/>
  <c r="AZ21" i="20"/>
  <c r="BA21" i="20"/>
  <c r="BB21" i="20"/>
  <c r="BC21" i="20"/>
  <c r="H51" i="22" s="1"/>
  <c r="BD21" i="20"/>
  <c r="BE21" i="20"/>
  <c r="BF21" i="20"/>
  <c r="BG21" i="20"/>
  <c r="BH21" i="20"/>
  <c r="AK22" i="20"/>
  <c r="AL22" i="20"/>
  <c r="AM22" i="20"/>
  <c r="AN22" i="20"/>
  <c r="AO22" i="20"/>
  <c r="AP22" i="20"/>
  <c r="F52" i="22" s="1"/>
  <c r="AQ22" i="20"/>
  <c r="AR22" i="20"/>
  <c r="AS22" i="20"/>
  <c r="G52" i="22" s="1"/>
  <c r="AT22" i="20"/>
  <c r="AU22" i="20"/>
  <c r="AV22" i="20"/>
  <c r="AW22" i="20"/>
  <c r="AX22" i="20"/>
  <c r="AY22" i="20"/>
  <c r="AZ22" i="20"/>
  <c r="BA22" i="20"/>
  <c r="BB22" i="20"/>
  <c r="BC22" i="20"/>
  <c r="H52" i="22" s="1"/>
  <c r="AF23" i="20"/>
  <c r="E53" i="22" s="1"/>
  <c r="AG23" i="20"/>
  <c r="AH23" i="20"/>
  <c r="AI23" i="20"/>
  <c r="F53" i="22" s="1"/>
  <c r="AJ23" i="20"/>
  <c r="AK23" i="20"/>
  <c r="AL23" i="20"/>
  <c r="AM23" i="20"/>
  <c r="AN23" i="20"/>
  <c r="AO23" i="20"/>
  <c r="AP23" i="20"/>
  <c r="AQ23" i="20"/>
  <c r="AR23" i="20"/>
  <c r="AS23" i="20"/>
  <c r="G53" i="22" s="1"/>
  <c r="AT23" i="20"/>
  <c r="AU23" i="20"/>
  <c r="AV23" i="20"/>
  <c r="AW23" i="20"/>
  <c r="AX23" i="20"/>
  <c r="CZ2" i="19"/>
  <c r="L5" i="22" s="1"/>
  <c r="DA2" i="19"/>
  <c r="M5" i="22" s="1"/>
  <c r="DB2" i="19"/>
  <c r="DC2" i="19"/>
  <c r="DD2" i="19"/>
  <c r="DE2" i="19"/>
  <c r="DF2" i="19"/>
  <c r="DG2" i="19"/>
  <c r="DH2" i="19"/>
  <c r="DI2" i="19"/>
  <c r="DJ2" i="19"/>
  <c r="DK2" i="19"/>
  <c r="N5" i="22" s="1"/>
  <c r="DL2" i="19"/>
  <c r="DM2" i="19"/>
  <c r="DN2" i="19"/>
  <c r="DO2" i="19"/>
  <c r="DP2" i="19"/>
  <c r="DQ2" i="19"/>
  <c r="DR2" i="19"/>
  <c r="DS2" i="19"/>
  <c r="DT2" i="19"/>
  <c r="DU2" i="19"/>
  <c r="O5" i="22" s="1"/>
  <c r="DV2" i="19"/>
  <c r="DW2" i="19"/>
  <c r="DX2" i="19"/>
  <c r="DY2" i="19"/>
  <c r="DZ2" i="19"/>
  <c r="EA2" i="19"/>
  <c r="EC2" i="19"/>
  <c r="ED2" i="19"/>
  <c r="EE2" i="19"/>
  <c r="P5" i="22" s="1"/>
  <c r="EF2" i="19"/>
  <c r="EG2" i="19"/>
  <c r="EH2" i="19"/>
  <c r="EI2" i="19"/>
  <c r="EJ2" i="19"/>
  <c r="EK2" i="19"/>
  <c r="EL2" i="19"/>
  <c r="EM2" i="19"/>
  <c r="EN2" i="19"/>
  <c r="CX3" i="19"/>
  <c r="L6" i="22" s="1"/>
  <c r="CY3" i="19"/>
  <c r="CZ3" i="19"/>
  <c r="DA3" i="19"/>
  <c r="M6" i="22" s="1"/>
  <c r="DB3" i="19"/>
  <c r="DC3" i="19"/>
  <c r="DD3" i="19"/>
  <c r="DE3" i="19"/>
  <c r="DF3" i="19"/>
  <c r="DG3" i="19"/>
  <c r="DH3" i="19"/>
  <c r="DI3" i="19"/>
  <c r="DJ3" i="19"/>
  <c r="DK3" i="19"/>
  <c r="N6" i="22" s="1"/>
  <c r="DL3" i="19"/>
  <c r="DM3" i="19"/>
  <c r="DN3" i="19"/>
  <c r="DO3" i="19"/>
  <c r="DP3" i="19"/>
  <c r="DQ3" i="19"/>
  <c r="DR3" i="19"/>
  <c r="DS3" i="19"/>
  <c r="DT3" i="19"/>
  <c r="DU3" i="19"/>
  <c r="O6" i="22" s="1"/>
  <c r="DV3" i="19"/>
  <c r="DW3" i="19"/>
  <c r="DX3" i="19"/>
  <c r="DY3" i="19"/>
  <c r="EA3" i="19"/>
  <c r="EB3" i="19"/>
  <c r="EC3" i="19"/>
  <c r="ED3" i="19"/>
  <c r="EE3" i="19"/>
  <c r="P6" i="22" s="1"/>
  <c r="EF3" i="19"/>
  <c r="EG3" i="19"/>
  <c r="EH3" i="19"/>
  <c r="EI3" i="19"/>
  <c r="EJ3" i="19"/>
  <c r="EK3" i="19"/>
  <c r="EL3" i="19"/>
  <c r="EM3" i="19"/>
  <c r="CT4" i="19"/>
  <c r="L7" i="22" s="1"/>
  <c r="CU4" i="19"/>
  <c r="CV4" i="19"/>
  <c r="CW4" i="19"/>
  <c r="CX4" i="19"/>
  <c r="CY4" i="19"/>
  <c r="CZ4" i="19"/>
  <c r="DA4" i="19"/>
  <c r="DB4" i="19"/>
  <c r="DC4" i="19"/>
  <c r="DD4" i="19"/>
  <c r="DE4" i="19"/>
  <c r="DF4" i="19"/>
  <c r="DG4" i="19"/>
  <c r="DH4" i="19"/>
  <c r="M7" i="22" s="1"/>
  <c r="DI4" i="19"/>
  <c r="DJ4" i="19"/>
  <c r="DK4" i="19"/>
  <c r="N7" i="22" s="1"/>
  <c r="DL4" i="19"/>
  <c r="DM4" i="19"/>
  <c r="DN4" i="19"/>
  <c r="DO4" i="19"/>
  <c r="DP4" i="19"/>
  <c r="DQ4" i="19"/>
  <c r="DR4" i="19"/>
  <c r="DS4" i="19"/>
  <c r="DT4" i="19"/>
  <c r="DU4" i="19"/>
  <c r="O7" i="22" s="1"/>
  <c r="DW4" i="19"/>
  <c r="DX4" i="19"/>
  <c r="DY4" i="19"/>
  <c r="DZ4" i="19"/>
  <c r="EA4" i="19"/>
  <c r="EB4" i="19"/>
  <c r="EC4" i="19"/>
  <c r="ED4" i="19"/>
  <c r="EE4" i="19"/>
  <c r="P7" i="22" s="1"/>
  <c r="EF4" i="19"/>
  <c r="EG4" i="19"/>
  <c r="EH4" i="19"/>
  <c r="EI4" i="19"/>
  <c r="EJ4" i="19"/>
  <c r="EK4" i="19"/>
  <c r="EL4" i="19"/>
  <c r="EM4" i="19"/>
  <c r="EN4" i="19"/>
  <c r="EO4" i="19"/>
  <c r="CO5" i="19"/>
  <c r="K8" i="22" s="1"/>
  <c r="CP5" i="19"/>
  <c r="CQ5" i="19"/>
  <c r="L8" i="22" s="1"/>
  <c r="CR5" i="19"/>
  <c r="CS5" i="19"/>
  <c r="CT5" i="19"/>
  <c r="CU5" i="19"/>
  <c r="CV5" i="19"/>
  <c r="CW5" i="19"/>
  <c r="CX5" i="19"/>
  <c r="CY5" i="19"/>
  <c r="CZ5" i="19"/>
  <c r="DA5" i="19"/>
  <c r="M8" i="22" s="1"/>
  <c r="DB5" i="19"/>
  <c r="DC5" i="19"/>
  <c r="DD5" i="19"/>
  <c r="DE5" i="19"/>
  <c r="DF5" i="19"/>
  <c r="DG5" i="19"/>
  <c r="DH5" i="19"/>
  <c r="DI5" i="19"/>
  <c r="DJ5" i="19"/>
  <c r="DK5" i="19"/>
  <c r="N8" i="22" s="1"/>
  <c r="DL5" i="19"/>
  <c r="DM5" i="19"/>
  <c r="DN5" i="19"/>
  <c r="DO5" i="19"/>
  <c r="DP5" i="19"/>
  <c r="DR5" i="19"/>
  <c r="DS5" i="19"/>
  <c r="DT5" i="19"/>
  <c r="DU5" i="19"/>
  <c r="O8" i="22" s="1"/>
  <c r="DV5" i="19"/>
  <c r="DW5" i="19"/>
  <c r="DX5" i="19"/>
  <c r="DY5" i="19"/>
  <c r="DZ5" i="19"/>
  <c r="EA5" i="19"/>
  <c r="EB5" i="19"/>
  <c r="EC5" i="19"/>
  <c r="ED5" i="19"/>
  <c r="EE5" i="19"/>
  <c r="P8" i="22" s="1"/>
  <c r="EF5" i="19"/>
  <c r="EG5" i="19"/>
  <c r="EH5" i="19"/>
  <c r="EI5" i="19"/>
  <c r="EJ5" i="19"/>
  <c r="CJ6" i="19"/>
  <c r="K9" i="22" s="1"/>
  <c r="CK6" i="19"/>
  <c r="CL6" i="19"/>
  <c r="CM6" i="19"/>
  <c r="CN6" i="19"/>
  <c r="CO6" i="19"/>
  <c r="CP6" i="19"/>
  <c r="CQ6" i="19"/>
  <c r="L9" i="22" s="1"/>
  <c r="CR6" i="19"/>
  <c r="CS6" i="19"/>
  <c r="CT6" i="19"/>
  <c r="CU6" i="19"/>
  <c r="CV6" i="19"/>
  <c r="CW6" i="19"/>
  <c r="CX6" i="19"/>
  <c r="CY6" i="19"/>
  <c r="CZ6" i="19"/>
  <c r="DA6" i="19"/>
  <c r="M9" i="22" s="1"/>
  <c r="DB6" i="19"/>
  <c r="DC6" i="19"/>
  <c r="DD6" i="19"/>
  <c r="DE6" i="19"/>
  <c r="DF6" i="19"/>
  <c r="DG6" i="19"/>
  <c r="DH6" i="19"/>
  <c r="DI6" i="19"/>
  <c r="DJ6" i="19"/>
  <c r="DK6" i="19"/>
  <c r="N9" i="22" s="1"/>
  <c r="DM6" i="19"/>
  <c r="DN6" i="19"/>
  <c r="DO6" i="19"/>
  <c r="DP6" i="19"/>
  <c r="DQ6" i="19"/>
  <c r="DR6" i="19"/>
  <c r="DS6" i="19"/>
  <c r="DT6" i="19"/>
  <c r="DU6" i="19"/>
  <c r="O9" i="22" s="1"/>
  <c r="DV6" i="19"/>
  <c r="DW6" i="19"/>
  <c r="DX6" i="19"/>
  <c r="DY6" i="19"/>
  <c r="DZ6" i="19"/>
  <c r="EA6" i="19"/>
  <c r="EB6" i="19"/>
  <c r="EC6" i="19"/>
  <c r="ED6" i="19"/>
  <c r="EE6" i="19"/>
  <c r="P9" i="22" s="1"/>
  <c r="CE7" i="19"/>
  <c r="CF7" i="19"/>
  <c r="J10" i="22" s="1"/>
  <c r="CG7" i="19"/>
  <c r="K10" i="22" s="1"/>
  <c r="CH7" i="19"/>
  <c r="CI7" i="19"/>
  <c r="CJ7" i="19"/>
  <c r="CK7" i="19"/>
  <c r="CL7" i="19"/>
  <c r="CM7" i="19"/>
  <c r="CN7" i="19"/>
  <c r="CO7" i="19"/>
  <c r="CP7" i="19"/>
  <c r="CQ7" i="19"/>
  <c r="L10" i="22" s="1"/>
  <c r="CR7" i="19"/>
  <c r="CS7" i="19"/>
  <c r="CT7" i="19"/>
  <c r="CU7" i="19"/>
  <c r="CV7" i="19"/>
  <c r="CW7" i="19"/>
  <c r="CX7" i="19"/>
  <c r="CY7" i="19"/>
  <c r="CZ7" i="19"/>
  <c r="DA7" i="19"/>
  <c r="M10" i="22" s="1"/>
  <c r="DB7" i="19"/>
  <c r="DC7" i="19"/>
  <c r="DD7" i="19"/>
  <c r="DE7" i="19"/>
  <c r="DF7" i="19"/>
  <c r="DH7" i="19"/>
  <c r="DI7" i="19"/>
  <c r="DJ7" i="19"/>
  <c r="DK7" i="19"/>
  <c r="N10" i="22" s="1"/>
  <c r="DL7" i="19"/>
  <c r="DM7" i="19"/>
  <c r="DN7" i="19"/>
  <c r="DO7" i="19"/>
  <c r="DP7" i="19"/>
  <c r="DQ7" i="19"/>
  <c r="DR7" i="19"/>
  <c r="DS7" i="19"/>
  <c r="DT7" i="19"/>
  <c r="DU7" i="19"/>
  <c r="O10" i="22" s="1"/>
  <c r="DV7" i="19"/>
  <c r="DW7" i="19"/>
  <c r="DX7" i="19"/>
  <c r="DY7" i="19"/>
  <c r="DZ7" i="19"/>
  <c r="BZ8" i="19"/>
  <c r="J11" i="22" s="1"/>
  <c r="CA8" i="19"/>
  <c r="CB8" i="19"/>
  <c r="CC8" i="19"/>
  <c r="CD8" i="19"/>
  <c r="CE8" i="19"/>
  <c r="CF8" i="19"/>
  <c r="CG8" i="19"/>
  <c r="K11" i="22" s="1"/>
  <c r="CH8" i="19"/>
  <c r="CI8" i="19"/>
  <c r="CJ8" i="19"/>
  <c r="CK8" i="19"/>
  <c r="CL8" i="19"/>
  <c r="CM8" i="19"/>
  <c r="CN8" i="19"/>
  <c r="CO8" i="19"/>
  <c r="CP8" i="19"/>
  <c r="CQ8" i="19"/>
  <c r="L11" i="22" s="1"/>
  <c r="CR8" i="19"/>
  <c r="CS8" i="19"/>
  <c r="CT8" i="19"/>
  <c r="CU8" i="19"/>
  <c r="CV8" i="19"/>
  <c r="CW8" i="19"/>
  <c r="CX8" i="19"/>
  <c r="CY8" i="19"/>
  <c r="CZ8" i="19"/>
  <c r="DA8" i="19"/>
  <c r="M11" i="22" s="1"/>
  <c r="DC8" i="19"/>
  <c r="DD8" i="19"/>
  <c r="DE8" i="19"/>
  <c r="DF8" i="19"/>
  <c r="DG8" i="19"/>
  <c r="DH8" i="19"/>
  <c r="DI8" i="19"/>
  <c r="DJ8" i="19"/>
  <c r="DK8" i="19"/>
  <c r="N11" i="22" s="1"/>
  <c r="DL8" i="19"/>
  <c r="DM8" i="19"/>
  <c r="DN8" i="19"/>
  <c r="DO8" i="19"/>
  <c r="DP8" i="19"/>
  <c r="DQ8" i="19"/>
  <c r="DR8" i="19"/>
  <c r="DS8" i="19"/>
  <c r="DT8" i="19"/>
  <c r="DU8" i="19"/>
  <c r="O11" i="22" s="1"/>
  <c r="BU9" i="19"/>
  <c r="I12" i="22" s="1"/>
  <c r="BV9" i="19"/>
  <c r="BW9" i="19"/>
  <c r="J12" i="22" s="1"/>
  <c r="BX9" i="19"/>
  <c r="BY9" i="19"/>
  <c r="BZ9" i="19"/>
  <c r="CA9" i="19"/>
  <c r="CB9" i="19"/>
  <c r="CC9" i="19"/>
  <c r="CD9" i="19"/>
  <c r="CE9" i="19"/>
  <c r="CF9" i="19"/>
  <c r="CG9" i="19"/>
  <c r="K12" i="22" s="1"/>
  <c r="CH9" i="19"/>
  <c r="CI9" i="19"/>
  <c r="CJ9" i="19"/>
  <c r="CK9" i="19"/>
  <c r="CL9" i="19"/>
  <c r="CM9" i="19"/>
  <c r="CN9" i="19"/>
  <c r="CO9" i="19"/>
  <c r="CP9" i="19"/>
  <c r="CQ9" i="19"/>
  <c r="L12" i="22" s="1"/>
  <c r="CR9" i="19"/>
  <c r="CS9" i="19"/>
  <c r="CT9" i="19"/>
  <c r="CU9" i="19"/>
  <c r="CV9" i="19"/>
  <c r="CX9" i="19"/>
  <c r="CY9" i="19"/>
  <c r="CZ9" i="19"/>
  <c r="DA9" i="19"/>
  <c r="DB9" i="19"/>
  <c r="DC9" i="19"/>
  <c r="DD9" i="19"/>
  <c r="DE9" i="19"/>
  <c r="M12" i="22" s="1"/>
  <c r="DF9" i="19"/>
  <c r="DG9" i="19"/>
  <c r="DH9" i="19"/>
  <c r="DI9" i="19"/>
  <c r="DJ9" i="19"/>
  <c r="DK9" i="19"/>
  <c r="N12" i="22" s="1"/>
  <c r="DL9" i="19"/>
  <c r="DM9" i="19"/>
  <c r="DN9" i="19"/>
  <c r="DO9" i="19"/>
  <c r="DP9" i="19"/>
  <c r="BP10" i="19"/>
  <c r="I13" i="22" s="1"/>
  <c r="BQ10" i="19"/>
  <c r="BR10" i="19"/>
  <c r="BS10" i="19"/>
  <c r="BT10" i="19"/>
  <c r="BU10" i="19"/>
  <c r="BV10" i="19"/>
  <c r="BW10" i="19"/>
  <c r="J13" i="22" s="1"/>
  <c r="BX10" i="19"/>
  <c r="BY10" i="19"/>
  <c r="BZ10" i="19"/>
  <c r="CA10" i="19"/>
  <c r="CB10" i="19"/>
  <c r="CC10" i="19"/>
  <c r="CD10" i="19"/>
  <c r="CE10" i="19"/>
  <c r="CF10" i="19"/>
  <c r="CG10" i="19"/>
  <c r="K13" i="22" s="1"/>
  <c r="CH10" i="19"/>
  <c r="CI10" i="19"/>
  <c r="CJ10" i="19"/>
  <c r="CK10" i="19"/>
  <c r="CL10" i="19"/>
  <c r="CM10" i="19"/>
  <c r="CN10" i="19"/>
  <c r="CO10" i="19"/>
  <c r="CP10" i="19"/>
  <c r="CQ10" i="19"/>
  <c r="L13" i="22" s="1"/>
  <c r="CS10" i="19"/>
  <c r="CT10" i="19"/>
  <c r="CU10" i="19"/>
  <c r="CV10" i="19"/>
  <c r="CW10" i="19"/>
  <c r="CX10" i="19"/>
  <c r="CY10" i="19"/>
  <c r="CZ10" i="19"/>
  <c r="DA10" i="19"/>
  <c r="M13" i="22" s="1"/>
  <c r="DB10" i="19"/>
  <c r="DC10" i="19"/>
  <c r="DD10" i="19"/>
  <c r="DE10" i="19"/>
  <c r="DF10" i="19"/>
  <c r="DG10" i="19"/>
  <c r="DH10" i="19"/>
  <c r="DI10" i="19"/>
  <c r="DJ10" i="19"/>
  <c r="DK10" i="19"/>
  <c r="N13" i="22" s="1"/>
  <c r="BK11" i="19"/>
  <c r="H14" i="22" s="1"/>
  <c r="BL11" i="19"/>
  <c r="BM11" i="19"/>
  <c r="I14" i="22" s="1"/>
  <c r="BN11" i="19"/>
  <c r="BO11" i="19"/>
  <c r="BP11" i="19"/>
  <c r="BQ11" i="19"/>
  <c r="BR11" i="19"/>
  <c r="BS11" i="19"/>
  <c r="BT11" i="19"/>
  <c r="BU11" i="19"/>
  <c r="BV11" i="19"/>
  <c r="BW11" i="19"/>
  <c r="J14" i="22" s="1"/>
  <c r="BX11" i="19"/>
  <c r="BY11" i="19"/>
  <c r="BZ11" i="19"/>
  <c r="CA11" i="19"/>
  <c r="CB11" i="19"/>
  <c r="CC11" i="19"/>
  <c r="CD11" i="19"/>
  <c r="CE11" i="19"/>
  <c r="CF11" i="19"/>
  <c r="CG11" i="19"/>
  <c r="K14" i="22" s="1"/>
  <c r="CH11" i="19"/>
  <c r="CI11" i="19"/>
  <c r="CJ11" i="19"/>
  <c r="CK11" i="19"/>
  <c r="CL11" i="19"/>
  <c r="CN11" i="19"/>
  <c r="CO11" i="19"/>
  <c r="CP11" i="19"/>
  <c r="CQ11" i="19"/>
  <c r="L14" i="22" s="1"/>
  <c r="CR11" i="19"/>
  <c r="CS11" i="19"/>
  <c r="CT11" i="19"/>
  <c r="CU11" i="19"/>
  <c r="CV11" i="19"/>
  <c r="CW11" i="19"/>
  <c r="CX11" i="19"/>
  <c r="CY11" i="19"/>
  <c r="CZ11" i="19"/>
  <c r="DA11" i="19"/>
  <c r="M14" i="22" s="1"/>
  <c r="DB11" i="19"/>
  <c r="DC11" i="19"/>
  <c r="DD11" i="19"/>
  <c r="DE11" i="19"/>
  <c r="DF11" i="19"/>
  <c r="BF12" i="19"/>
  <c r="H15" i="22" s="1"/>
  <c r="BG12" i="19"/>
  <c r="BH12" i="19"/>
  <c r="BI12" i="19"/>
  <c r="BJ12" i="19"/>
  <c r="BK12" i="19"/>
  <c r="BL12" i="19"/>
  <c r="BM12" i="19"/>
  <c r="I15" i="22" s="1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CB12" i="19"/>
  <c r="J15" i="22" s="1"/>
  <c r="CC12" i="19"/>
  <c r="CD12" i="19"/>
  <c r="CE12" i="19"/>
  <c r="CF12" i="19"/>
  <c r="CG12" i="19"/>
  <c r="K15" i="22" s="1"/>
  <c r="CI12" i="19"/>
  <c r="CJ12" i="19"/>
  <c r="CK12" i="19"/>
  <c r="CL12" i="19"/>
  <c r="CM12" i="19"/>
  <c r="CN12" i="19"/>
  <c r="CO12" i="19"/>
  <c r="CP12" i="19"/>
  <c r="CQ12" i="19"/>
  <c r="L15" i="22" s="1"/>
  <c r="CR12" i="19"/>
  <c r="CS12" i="19"/>
  <c r="CT12" i="19"/>
  <c r="CU12" i="19"/>
  <c r="CV12" i="19"/>
  <c r="CW12" i="19"/>
  <c r="CX12" i="19"/>
  <c r="CY12" i="19"/>
  <c r="CZ12" i="19"/>
  <c r="DA12" i="19"/>
  <c r="M15" i="22" s="1"/>
  <c r="BA13" i="19"/>
  <c r="G16" i="22" s="1"/>
  <c r="BB13" i="19"/>
  <c r="BC13" i="19"/>
  <c r="H16" i="22" s="1"/>
  <c r="BD13" i="19"/>
  <c r="BE13" i="19"/>
  <c r="BF13" i="19"/>
  <c r="BG13" i="19"/>
  <c r="BH13" i="19"/>
  <c r="BI13" i="19"/>
  <c r="BJ13" i="19"/>
  <c r="BK13" i="19"/>
  <c r="BL13" i="19"/>
  <c r="BM13" i="19"/>
  <c r="I16" i="22" s="1"/>
  <c r="BN13" i="19"/>
  <c r="BO13" i="19"/>
  <c r="BP13" i="19"/>
  <c r="BQ13" i="19"/>
  <c r="BR13" i="19"/>
  <c r="BS13" i="19"/>
  <c r="BT13" i="19"/>
  <c r="BU13" i="19"/>
  <c r="BV13" i="19"/>
  <c r="BW13" i="19"/>
  <c r="J16" i="22" s="1"/>
  <c r="BX13" i="19"/>
  <c r="BY13" i="19"/>
  <c r="BZ13" i="19"/>
  <c r="CA13" i="19"/>
  <c r="CB13" i="19"/>
  <c r="CD13" i="19"/>
  <c r="CE13" i="19"/>
  <c r="CF13" i="19"/>
  <c r="CG13" i="19"/>
  <c r="K16" i="22" s="1"/>
  <c r="CH13" i="19"/>
  <c r="CI13" i="19"/>
  <c r="CJ13" i="19"/>
  <c r="CK13" i="19"/>
  <c r="CL13" i="19"/>
  <c r="CM13" i="19"/>
  <c r="CN13" i="19"/>
  <c r="CO13" i="19"/>
  <c r="CP13" i="19"/>
  <c r="CQ13" i="19"/>
  <c r="L16" i="22" s="1"/>
  <c r="CR13" i="19"/>
  <c r="CS13" i="19"/>
  <c r="CT13" i="19"/>
  <c r="CU13" i="19"/>
  <c r="CV13" i="19"/>
  <c r="AV14" i="19"/>
  <c r="G17" i="22" s="1"/>
  <c r="AW14" i="19"/>
  <c r="AX14" i="19"/>
  <c r="AY14" i="19"/>
  <c r="AZ14" i="19"/>
  <c r="BA14" i="19"/>
  <c r="BB14" i="19"/>
  <c r="BC14" i="19"/>
  <c r="H17" i="22" s="1"/>
  <c r="BD14" i="19"/>
  <c r="BE14" i="19"/>
  <c r="BF14" i="19"/>
  <c r="BG14" i="19"/>
  <c r="BH14" i="19"/>
  <c r="BI14" i="19"/>
  <c r="BJ14" i="19"/>
  <c r="BK14" i="19"/>
  <c r="BL14" i="19"/>
  <c r="BM14" i="19"/>
  <c r="I17" i="22" s="1"/>
  <c r="BN14" i="19"/>
  <c r="BO14" i="19"/>
  <c r="BP14" i="19"/>
  <c r="BQ14" i="19"/>
  <c r="BR14" i="19"/>
  <c r="BS14" i="19"/>
  <c r="BT14" i="19"/>
  <c r="BU14" i="19"/>
  <c r="BV14" i="19"/>
  <c r="BW14" i="19"/>
  <c r="J17" i="22" s="1"/>
  <c r="BY14" i="19"/>
  <c r="BZ14" i="19"/>
  <c r="CA14" i="19"/>
  <c r="CB14" i="19"/>
  <c r="CC14" i="19"/>
  <c r="CD14" i="19"/>
  <c r="CE14" i="19"/>
  <c r="CF14" i="19"/>
  <c r="CG14" i="19"/>
  <c r="K17" i="22" s="1"/>
  <c r="CH14" i="19"/>
  <c r="CI14" i="19"/>
  <c r="CJ14" i="19"/>
  <c r="CK14" i="19"/>
  <c r="CL14" i="19"/>
  <c r="CM14" i="19"/>
  <c r="CN14" i="19"/>
  <c r="CO14" i="19"/>
  <c r="CP14" i="19"/>
  <c r="CQ14" i="19"/>
  <c r="L17" i="22" s="1"/>
  <c r="AQ15" i="19"/>
  <c r="AR15" i="19"/>
  <c r="AS15" i="19"/>
  <c r="G18" i="22" s="1"/>
  <c r="AT15" i="19"/>
  <c r="AU15" i="19"/>
  <c r="AV15" i="19"/>
  <c r="AW15" i="19"/>
  <c r="AX15" i="19"/>
  <c r="AY15" i="19"/>
  <c r="AZ15" i="19"/>
  <c r="BA15" i="19"/>
  <c r="BB15" i="19"/>
  <c r="BC15" i="19"/>
  <c r="H18" i="22" s="1"/>
  <c r="BD15" i="19"/>
  <c r="BE15" i="19"/>
  <c r="BF15" i="19"/>
  <c r="BG15" i="19"/>
  <c r="BH15" i="19"/>
  <c r="BI15" i="19"/>
  <c r="BJ15" i="19"/>
  <c r="BK15" i="19"/>
  <c r="BL15" i="19"/>
  <c r="BM15" i="19"/>
  <c r="I18" i="22" s="1"/>
  <c r="BN15" i="19"/>
  <c r="BO15" i="19"/>
  <c r="BP15" i="19"/>
  <c r="BQ15" i="19"/>
  <c r="BR15" i="19"/>
  <c r="BT15" i="19"/>
  <c r="BU15" i="19"/>
  <c r="BV15" i="19"/>
  <c r="BW15" i="19"/>
  <c r="J18" i="22" s="1"/>
  <c r="BX15" i="19"/>
  <c r="BY15" i="19"/>
  <c r="BZ15" i="19"/>
  <c r="CA15" i="19"/>
  <c r="CB15" i="19"/>
  <c r="CC15" i="19"/>
  <c r="CD15" i="19"/>
  <c r="CE15" i="19"/>
  <c r="CF15" i="19"/>
  <c r="CG15" i="19"/>
  <c r="K18" i="22" s="1"/>
  <c r="CH15" i="19"/>
  <c r="CI15" i="19"/>
  <c r="CJ15" i="19"/>
  <c r="CK15" i="19"/>
  <c r="CL15" i="19"/>
  <c r="AL16" i="19"/>
  <c r="F19" i="22" s="1"/>
  <c r="AM16" i="19"/>
  <c r="AN16" i="19"/>
  <c r="AO16" i="19"/>
  <c r="AP16" i="19"/>
  <c r="AQ16" i="19"/>
  <c r="AR16" i="19"/>
  <c r="AS16" i="19"/>
  <c r="G19" i="22" s="1"/>
  <c r="AT16" i="19"/>
  <c r="AU16" i="19"/>
  <c r="AV16" i="19"/>
  <c r="AW16" i="19"/>
  <c r="AX16" i="19"/>
  <c r="AY16" i="19"/>
  <c r="AZ16" i="19"/>
  <c r="BA16" i="19"/>
  <c r="BB16" i="19"/>
  <c r="BC16" i="19"/>
  <c r="H19" i="22" s="1"/>
  <c r="BD16" i="19"/>
  <c r="BE16" i="19"/>
  <c r="BF16" i="19"/>
  <c r="BG16" i="19"/>
  <c r="BH16" i="19"/>
  <c r="BI16" i="19"/>
  <c r="BJ16" i="19"/>
  <c r="BK16" i="19"/>
  <c r="BL16" i="19"/>
  <c r="BM16" i="19"/>
  <c r="I19" i="22" s="1"/>
  <c r="BO16" i="19"/>
  <c r="BP16" i="19"/>
  <c r="BQ16" i="19"/>
  <c r="BR16" i="19"/>
  <c r="BS16" i="19"/>
  <c r="BT16" i="19"/>
  <c r="BU16" i="19"/>
  <c r="BV16" i="19"/>
  <c r="BW16" i="19"/>
  <c r="J19" i="22" s="1"/>
  <c r="BX16" i="19"/>
  <c r="BY16" i="19"/>
  <c r="BZ16" i="19"/>
  <c r="CA16" i="19"/>
  <c r="CB16" i="19"/>
  <c r="CC16" i="19"/>
  <c r="CD16" i="19"/>
  <c r="CE16" i="19"/>
  <c r="CF16" i="19"/>
  <c r="CG16" i="19"/>
  <c r="K19" i="22" s="1"/>
  <c r="AG17" i="19"/>
  <c r="E20" i="22" s="1"/>
  <c r="AH17" i="19"/>
  <c r="AI17" i="19"/>
  <c r="F20" i="22" s="1"/>
  <c r="AJ17" i="19"/>
  <c r="AK17" i="19"/>
  <c r="AL17" i="19"/>
  <c r="AM17" i="19"/>
  <c r="AN17" i="19"/>
  <c r="AO17" i="19"/>
  <c r="AP17" i="19"/>
  <c r="AQ17" i="19"/>
  <c r="AR17" i="19"/>
  <c r="AS17" i="19"/>
  <c r="G20" i="22" s="1"/>
  <c r="AT17" i="19"/>
  <c r="AU17" i="19"/>
  <c r="AV17" i="19"/>
  <c r="AW17" i="19"/>
  <c r="AX17" i="19"/>
  <c r="AY17" i="19"/>
  <c r="AZ17" i="19"/>
  <c r="BA17" i="19"/>
  <c r="BB17" i="19"/>
  <c r="BC17" i="19"/>
  <c r="H20" i="22" s="1"/>
  <c r="BD17" i="19"/>
  <c r="BE17" i="19"/>
  <c r="BF17" i="19"/>
  <c r="BG17" i="19"/>
  <c r="BH17" i="19"/>
  <c r="BJ17" i="19"/>
  <c r="BK17" i="19"/>
  <c r="BL17" i="19"/>
  <c r="BM17" i="19"/>
  <c r="BN17" i="19"/>
  <c r="BO17" i="19"/>
  <c r="BP17" i="19"/>
  <c r="BQ17" i="19"/>
  <c r="BR17" i="19"/>
  <c r="BS17" i="19"/>
  <c r="BT17" i="19"/>
  <c r="BU17" i="19"/>
  <c r="BV17" i="19"/>
  <c r="BW17" i="19"/>
  <c r="J20" i="22" s="1"/>
  <c r="BX17" i="19"/>
  <c r="BY17" i="19"/>
  <c r="BZ17" i="19"/>
  <c r="CA17" i="19"/>
  <c r="CB17" i="19"/>
  <c r="AB18" i="19"/>
  <c r="E21" i="22" s="1"/>
  <c r="AC18" i="19"/>
  <c r="AD18" i="19"/>
  <c r="AE18" i="19"/>
  <c r="AF18" i="19"/>
  <c r="AG18" i="19"/>
  <c r="AH18" i="19"/>
  <c r="AI18" i="19"/>
  <c r="F21" i="22" s="1"/>
  <c r="AJ18" i="19"/>
  <c r="AK18" i="19"/>
  <c r="AL18" i="19"/>
  <c r="AM18" i="19"/>
  <c r="AN18" i="19"/>
  <c r="AO18" i="19"/>
  <c r="AP18" i="19"/>
  <c r="AQ18" i="19"/>
  <c r="AR18" i="19"/>
  <c r="AS18" i="19"/>
  <c r="G21" i="22" s="1"/>
  <c r="AT18" i="19"/>
  <c r="AU18" i="19"/>
  <c r="AV18" i="19"/>
  <c r="AW18" i="19"/>
  <c r="AX18" i="19"/>
  <c r="AY18" i="19"/>
  <c r="AZ18" i="19"/>
  <c r="BA18" i="19"/>
  <c r="BB18" i="19"/>
  <c r="BC18" i="19"/>
  <c r="H21" i="22" s="1"/>
  <c r="BE18" i="19"/>
  <c r="BF18" i="19"/>
  <c r="BG18" i="19"/>
  <c r="BH18" i="19"/>
  <c r="BI18" i="19"/>
  <c r="BJ18" i="19"/>
  <c r="BK18" i="19"/>
  <c r="BL18" i="19"/>
  <c r="BM18" i="19"/>
  <c r="I21" i="22" s="1"/>
  <c r="BN18" i="19"/>
  <c r="BO18" i="19"/>
  <c r="BP18" i="19"/>
  <c r="BQ18" i="19"/>
  <c r="BR18" i="19"/>
  <c r="BS18" i="19"/>
  <c r="BT18" i="19"/>
  <c r="BU18" i="19"/>
  <c r="BV18" i="19"/>
  <c r="BW18" i="19"/>
  <c r="J21" i="22" s="1"/>
  <c r="W19" i="19"/>
  <c r="D22" i="22" s="1"/>
  <c r="X19" i="19"/>
  <c r="Y19" i="19"/>
  <c r="E22" i="22" s="1"/>
  <c r="Z19" i="19"/>
  <c r="AA19" i="19"/>
  <c r="AB19" i="19"/>
  <c r="AC19" i="19"/>
  <c r="AD19" i="19"/>
  <c r="AE19" i="19"/>
  <c r="AF19" i="19"/>
  <c r="AG19" i="19"/>
  <c r="AH19" i="19"/>
  <c r="AI19" i="19"/>
  <c r="F22" i="22" s="1"/>
  <c r="AJ19" i="19"/>
  <c r="AK19" i="19"/>
  <c r="AL19" i="19"/>
  <c r="AM19" i="19"/>
  <c r="AN19" i="19"/>
  <c r="AO19" i="19"/>
  <c r="AP19" i="19"/>
  <c r="AQ19" i="19"/>
  <c r="AR19" i="19"/>
  <c r="AS19" i="19"/>
  <c r="G22" i="22" s="1"/>
  <c r="AT19" i="19"/>
  <c r="AU19" i="19"/>
  <c r="AV19" i="19"/>
  <c r="AW19" i="19"/>
  <c r="AX19" i="19"/>
  <c r="AZ19" i="19"/>
  <c r="BA19" i="19"/>
  <c r="BB19" i="19"/>
  <c r="BC19" i="19"/>
  <c r="H22" i="22" s="1"/>
  <c r="BD19" i="19"/>
  <c r="BE19" i="19"/>
  <c r="BF19" i="19"/>
  <c r="BG19" i="19"/>
  <c r="BH19" i="19"/>
  <c r="BI19" i="19"/>
  <c r="BJ19" i="19"/>
  <c r="BK19" i="19"/>
  <c r="BL19" i="19"/>
  <c r="BM19" i="19"/>
  <c r="I22" i="22" s="1"/>
  <c r="BN19" i="19"/>
  <c r="BO19" i="19"/>
  <c r="BP19" i="19"/>
  <c r="BQ19" i="19"/>
  <c r="BR19" i="19"/>
  <c r="R20" i="19"/>
  <c r="D23" i="22" s="1"/>
  <c r="S20" i="19"/>
  <c r="T20" i="19"/>
  <c r="U20" i="19"/>
  <c r="V20" i="19"/>
  <c r="W20" i="19"/>
  <c r="X20" i="19"/>
  <c r="Y20" i="19"/>
  <c r="E23" i="22" s="1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G23" i="22" s="1"/>
  <c r="AU20" i="19"/>
  <c r="AV20" i="19"/>
  <c r="AW20" i="19"/>
  <c r="AX20" i="19"/>
  <c r="AY20" i="19"/>
  <c r="AZ20" i="19"/>
  <c r="BA20" i="19"/>
  <c r="BB20" i="19"/>
  <c r="BC20" i="19"/>
  <c r="H23" i="22" s="1"/>
  <c r="BD20" i="19"/>
  <c r="BE20" i="19"/>
  <c r="BF20" i="19"/>
  <c r="BG20" i="19"/>
  <c r="BH20" i="19"/>
  <c r="BI20" i="19"/>
  <c r="BJ20" i="19"/>
  <c r="BK20" i="19"/>
  <c r="BL20" i="19"/>
  <c r="BM20" i="19"/>
  <c r="I23" i="22" s="1"/>
  <c r="AP21" i="19"/>
  <c r="F24" i="22" s="1"/>
  <c r="AQ21" i="19"/>
  <c r="AR21" i="19"/>
  <c r="AS21" i="19"/>
  <c r="G24" i="22" s="1"/>
  <c r="AT21" i="19"/>
  <c r="AU21" i="19"/>
  <c r="AV21" i="19"/>
  <c r="AW21" i="19"/>
  <c r="AX21" i="19"/>
  <c r="AY21" i="19"/>
  <c r="AZ21" i="19"/>
  <c r="BA21" i="19"/>
  <c r="BB21" i="19"/>
  <c r="BC21" i="19"/>
  <c r="H24" i="22" s="1"/>
  <c r="BD21" i="19"/>
  <c r="BE21" i="19"/>
  <c r="BF21" i="19"/>
  <c r="BG21" i="19"/>
  <c r="BH21" i="19"/>
  <c r="AK22" i="19"/>
  <c r="F25" i="22" s="1"/>
  <c r="AL22" i="19"/>
  <c r="AM22" i="19"/>
  <c r="AN22" i="19"/>
  <c r="AO22" i="19"/>
  <c r="AP22" i="19"/>
  <c r="AQ22" i="19"/>
  <c r="AR22" i="19"/>
  <c r="AS22" i="19"/>
  <c r="G25" i="22" s="1"/>
  <c r="AT22" i="19"/>
  <c r="AU22" i="19"/>
  <c r="AV22" i="19"/>
  <c r="AW22" i="19"/>
  <c r="AX22" i="19"/>
  <c r="AY22" i="19"/>
  <c r="AZ22" i="19"/>
  <c r="BA22" i="19"/>
  <c r="BB22" i="19"/>
  <c r="BC22" i="19"/>
  <c r="H25" i="22" s="1"/>
  <c r="AF23" i="19"/>
  <c r="E26" i="22" s="1"/>
  <c r="AG23" i="19"/>
  <c r="AH23" i="19"/>
  <c r="AI23" i="19"/>
  <c r="F26" i="22" s="1"/>
  <c r="AJ23" i="19"/>
  <c r="AK23" i="19"/>
  <c r="AL23" i="19"/>
  <c r="AM23" i="19"/>
  <c r="AN23" i="19"/>
  <c r="AO23" i="19"/>
  <c r="AP23" i="19"/>
  <c r="AQ23" i="19"/>
  <c r="AR23" i="19"/>
  <c r="AS23" i="19"/>
  <c r="G26" i="22" s="1"/>
  <c r="AT23" i="19"/>
  <c r="AU23" i="19"/>
  <c r="AV23" i="19"/>
  <c r="AW23" i="19"/>
  <c r="AX23" i="19"/>
  <c r="A45" i="14"/>
  <c r="A46" i="14" s="1"/>
  <c r="A47" i="14" s="1"/>
  <c r="A48" i="14" s="1"/>
  <c r="A49" i="14" s="1"/>
  <c r="A50" i="14" s="1"/>
  <c r="B45" i="14"/>
  <c r="B46" i="14"/>
  <c r="B47" i="14"/>
  <c r="B48" i="14"/>
  <c r="B49" i="14"/>
  <c r="B50" i="14"/>
  <c r="A45" i="13"/>
  <c r="B45" i="13"/>
  <c r="A46" i="13"/>
  <c r="A47" i="13" s="1"/>
  <c r="A48" i="13" s="1"/>
  <c r="A49" i="13" s="1"/>
  <c r="A50" i="13" s="1"/>
  <c r="B46" i="13"/>
  <c r="B47" i="13"/>
  <c r="B48" i="13"/>
  <c r="B49" i="13"/>
  <c r="B50" i="13"/>
  <c r="A45" i="16"/>
  <c r="B45" i="16"/>
  <c r="A46" i="16"/>
  <c r="A47" i="16" s="1"/>
  <c r="A48" i="16" s="1"/>
  <c r="A49" i="16" s="1"/>
  <c r="A50" i="16" s="1"/>
  <c r="B46" i="16"/>
  <c r="B47" i="16"/>
  <c r="B48" i="16"/>
  <c r="B49" i="16"/>
  <c r="B50" i="16"/>
  <c r="A45" i="15"/>
  <c r="B45" i="15"/>
  <c r="A46" i="15"/>
  <c r="A47" i="15" s="1"/>
  <c r="A48" i="15" s="1"/>
  <c r="A49" i="15" s="1"/>
  <c r="A50" i="15" s="1"/>
  <c r="B46" i="15"/>
  <c r="B47" i="15"/>
  <c r="B48" i="15"/>
  <c r="B49" i="15"/>
  <c r="B50" i="15"/>
  <c r="C4" i="6"/>
  <c r="D4" i="6"/>
  <c r="E4" i="6"/>
  <c r="F4" i="6"/>
  <c r="G4" i="6"/>
  <c r="H4" i="6"/>
  <c r="B4" i="6" s="1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C5" i="6"/>
  <c r="D5" i="6"/>
  <c r="E5" i="6"/>
  <c r="F5" i="6"/>
  <c r="G5" i="6"/>
  <c r="H5" i="6"/>
  <c r="I5" i="6"/>
  <c r="J5" i="6"/>
  <c r="B5" i="6" s="1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B6" i="6" s="1"/>
  <c r="S6" i="6"/>
  <c r="T6" i="6"/>
  <c r="U6" i="6"/>
  <c r="V6" i="6"/>
  <c r="W6" i="6"/>
  <c r="X6" i="6"/>
  <c r="Y6" i="6"/>
  <c r="Z6" i="6"/>
  <c r="AA6" i="6"/>
  <c r="AB6" i="6"/>
  <c r="C7" i="6"/>
  <c r="D7" i="6"/>
  <c r="E7" i="6"/>
  <c r="F7" i="6"/>
  <c r="G7" i="6"/>
  <c r="H7" i="6"/>
  <c r="B7" i="6" s="1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C8" i="6"/>
  <c r="D8" i="6"/>
  <c r="E8" i="6"/>
  <c r="F8" i="6"/>
  <c r="G8" i="6"/>
  <c r="H8" i="6"/>
  <c r="I8" i="6"/>
  <c r="B8" i="6" s="1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C9" i="6"/>
  <c r="D9" i="6"/>
  <c r="E9" i="6"/>
  <c r="F9" i="6"/>
  <c r="G9" i="6"/>
  <c r="H9" i="6"/>
  <c r="I9" i="6"/>
  <c r="B9" i="6" s="1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C10" i="6"/>
  <c r="D10" i="6"/>
  <c r="E10" i="6"/>
  <c r="F10" i="6"/>
  <c r="G10" i="6"/>
  <c r="H10" i="6"/>
  <c r="B10" i="6" s="1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C11" i="6"/>
  <c r="D11" i="6"/>
  <c r="E11" i="6"/>
  <c r="F11" i="6"/>
  <c r="G11" i="6"/>
  <c r="H11" i="6"/>
  <c r="B11" i="6" s="1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C12" i="6"/>
  <c r="D12" i="6"/>
  <c r="E12" i="6"/>
  <c r="F12" i="6"/>
  <c r="G12" i="6"/>
  <c r="H12" i="6"/>
  <c r="B12" i="6" s="1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B13" i="6" s="1"/>
  <c r="S13" i="6"/>
  <c r="T13" i="6"/>
  <c r="U13" i="6"/>
  <c r="V13" i="6"/>
  <c r="W13" i="6"/>
  <c r="X13" i="6"/>
  <c r="Y13" i="6"/>
  <c r="Z13" i="6"/>
  <c r="AA13" i="6"/>
  <c r="AB13" i="6"/>
  <c r="C14" i="6"/>
  <c r="D14" i="6"/>
  <c r="E14" i="6"/>
  <c r="F14" i="6"/>
  <c r="G14" i="6"/>
  <c r="H14" i="6"/>
  <c r="I14" i="6"/>
  <c r="J14" i="6"/>
  <c r="B14" i="6" s="1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C15" i="6"/>
  <c r="D15" i="6"/>
  <c r="E15" i="6"/>
  <c r="F15" i="6"/>
  <c r="G15" i="6"/>
  <c r="H15" i="6"/>
  <c r="B15" i="6" s="1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C16" i="6"/>
  <c r="D16" i="6"/>
  <c r="E16" i="6"/>
  <c r="F16" i="6"/>
  <c r="G16" i="6"/>
  <c r="H16" i="6"/>
  <c r="B16" i="6" s="1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C17" i="6"/>
  <c r="D17" i="6"/>
  <c r="E17" i="6"/>
  <c r="F17" i="6"/>
  <c r="G17" i="6"/>
  <c r="H17" i="6"/>
  <c r="I17" i="6"/>
  <c r="B17" i="6" s="1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C18" i="6"/>
  <c r="D18" i="6"/>
  <c r="E18" i="6"/>
  <c r="F18" i="6"/>
  <c r="G18" i="6"/>
  <c r="H18" i="6"/>
  <c r="B18" i="6" s="1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C19" i="6"/>
  <c r="D19" i="6"/>
  <c r="E19" i="6"/>
  <c r="F19" i="6"/>
  <c r="G19" i="6"/>
  <c r="H19" i="6"/>
  <c r="B19" i="6" s="1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C20" i="6"/>
  <c r="D20" i="6"/>
  <c r="E20" i="6"/>
  <c r="F20" i="6"/>
  <c r="G20" i="6"/>
  <c r="H20" i="6"/>
  <c r="B20" i="6" s="1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C21" i="6"/>
  <c r="D21" i="6"/>
  <c r="E21" i="6"/>
  <c r="F21" i="6"/>
  <c r="G21" i="6"/>
  <c r="H21" i="6"/>
  <c r="I21" i="6"/>
  <c r="J21" i="6"/>
  <c r="B21" i="6" s="1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C23" i="6"/>
  <c r="D23" i="6"/>
  <c r="E23" i="6"/>
  <c r="F23" i="6"/>
  <c r="G23" i="6"/>
  <c r="H23" i="6"/>
  <c r="B23" i="6" s="1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C24" i="6"/>
  <c r="D24" i="6"/>
  <c r="E24" i="6"/>
  <c r="F24" i="6"/>
  <c r="G24" i="6"/>
  <c r="H24" i="6"/>
  <c r="I24" i="6"/>
  <c r="B24" i="6" s="1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C25" i="6"/>
  <c r="D25" i="6"/>
  <c r="E25" i="6"/>
  <c r="F25" i="6"/>
  <c r="G25" i="6"/>
  <c r="H25" i="6"/>
  <c r="I25" i="6"/>
  <c r="B25" i="6" s="1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C26" i="6"/>
  <c r="D26" i="6"/>
  <c r="E26" i="6"/>
  <c r="F26" i="6"/>
  <c r="G26" i="6"/>
  <c r="H26" i="6"/>
  <c r="B26" i="6" s="1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C27" i="6"/>
  <c r="D27" i="6"/>
  <c r="E27" i="6"/>
  <c r="F27" i="6"/>
  <c r="G27" i="6"/>
  <c r="H27" i="6"/>
  <c r="B27" i="6" s="1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C28" i="6"/>
  <c r="D28" i="6"/>
  <c r="E28" i="6"/>
  <c r="F28" i="6"/>
  <c r="G28" i="6"/>
  <c r="H28" i="6"/>
  <c r="B28" i="6" s="1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B29" i="6" s="1"/>
  <c r="S29" i="6"/>
  <c r="T29" i="6"/>
  <c r="U29" i="6"/>
  <c r="V29" i="6"/>
  <c r="W29" i="6"/>
  <c r="X29" i="6"/>
  <c r="Y29" i="6"/>
  <c r="Z29" i="6"/>
  <c r="AA29" i="6"/>
  <c r="AB29" i="6"/>
  <c r="C30" i="6"/>
  <c r="D30" i="6"/>
  <c r="E30" i="6"/>
  <c r="F30" i="6"/>
  <c r="G30" i="6"/>
  <c r="H30" i="6"/>
  <c r="I30" i="6"/>
  <c r="J30" i="6"/>
  <c r="B30" i="6" s="1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C31" i="6"/>
  <c r="D31" i="6"/>
  <c r="E31" i="6"/>
  <c r="F31" i="6"/>
  <c r="G31" i="6"/>
  <c r="H31" i="6"/>
  <c r="B31" i="6" s="1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C32" i="6"/>
  <c r="D32" i="6"/>
  <c r="E32" i="6"/>
  <c r="F32" i="6"/>
  <c r="G32" i="6"/>
  <c r="H32" i="6"/>
  <c r="B32" i="6" s="1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C33" i="6"/>
  <c r="D33" i="6"/>
  <c r="E33" i="6"/>
  <c r="F33" i="6"/>
  <c r="G33" i="6"/>
  <c r="H33" i="6"/>
  <c r="I33" i="6"/>
  <c r="B33" i="6" s="1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C34" i="6"/>
  <c r="D34" i="6"/>
  <c r="E34" i="6"/>
  <c r="F34" i="6"/>
  <c r="G34" i="6"/>
  <c r="H34" i="6"/>
  <c r="B34" i="6" s="1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C35" i="6"/>
  <c r="D35" i="6"/>
  <c r="E35" i="6"/>
  <c r="F35" i="6"/>
  <c r="G35" i="6"/>
  <c r="H35" i="6"/>
  <c r="B35" i="6" s="1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C36" i="6"/>
  <c r="D36" i="6"/>
  <c r="E36" i="6"/>
  <c r="F36" i="6"/>
  <c r="G36" i="6"/>
  <c r="H36" i="6"/>
  <c r="B36" i="6" s="1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C37" i="6"/>
  <c r="D37" i="6"/>
  <c r="E37" i="6"/>
  <c r="F37" i="6"/>
  <c r="G37" i="6"/>
  <c r="H37" i="6"/>
  <c r="I37" i="6"/>
  <c r="J37" i="6"/>
  <c r="B37" i="6" s="1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B38" i="6" s="1"/>
  <c r="S38" i="6"/>
  <c r="T38" i="6"/>
  <c r="U38" i="6"/>
  <c r="V38" i="6"/>
  <c r="W38" i="6"/>
  <c r="X38" i="6"/>
  <c r="Y38" i="6"/>
  <c r="Z38" i="6"/>
  <c r="AA38" i="6"/>
  <c r="AB38" i="6"/>
  <c r="C39" i="6"/>
  <c r="D39" i="6"/>
  <c r="E39" i="6"/>
  <c r="F39" i="6"/>
  <c r="G39" i="6"/>
  <c r="H39" i="6"/>
  <c r="B39" i="6" s="1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C40" i="6"/>
  <c r="D40" i="6"/>
  <c r="E40" i="6"/>
  <c r="F40" i="6"/>
  <c r="G40" i="6"/>
  <c r="H40" i="6"/>
  <c r="I40" i="6"/>
  <c r="B40" i="6" s="1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C41" i="6"/>
  <c r="D41" i="6"/>
  <c r="E41" i="6"/>
  <c r="F41" i="6"/>
  <c r="G41" i="6"/>
  <c r="H41" i="6"/>
  <c r="I41" i="6"/>
  <c r="B41" i="6" s="1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C42" i="6"/>
  <c r="D42" i="6"/>
  <c r="E42" i="6"/>
  <c r="F42" i="6"/>
  <c r="G42" i="6"/>
  <c r="H42" i="6"/>
  <c r="B42" i="6" s="1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C43" i="6"/>
  <c r="D43" i="6"/>
  <c r="E43" i="6"/>
  <c r="F43" i="6"/>
  <c r="G43" i="6"/>
  <c r="H43" i="6"/>
  <c r="B43" i="6" s="1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C44" i="6"/>
  <c r="D44" i="6"/>
  <c r="E44" i="6"/>
  <c r="F44" i="6"/>
  <c r="G44" i="6"/>
  <c r="H44" i="6"/>
  <c r="B44" i="6" s="1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C45" i="6"/>
  <c r="D45" i="6"/>
  <c r="E45" i="6"/>
  <c r="F45" i="6"/>
  <c r="G45" i="6"/>
  <c r="H45" i="6"/>
  <c r="I45" i="6"/>
  <c r="J45" i="6"/>
  <c r="K45" i="6"/>
  <c r="L45" i="6"/>
  <c r="M45" i="6"/>
  <c r="B45" i="6" s="1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46" i="6"/>
  <c r="A47" i="6" s="1"/>
  <c r="A48" i="6" s="1"/>
  <c r="A49" i="6" s="1"/>
  <c r="A50" i="6" s="1"/>
  <c r="A51" i="6" s="1"/>
  <c r="C46" i="6"/>
  <c r="D46" i="6"/>
  <c r="E46" i="6"/>
  <c r="F46" i="6"/>
  <c r="G46" i="6"/>
  <c r="H46" i="6"/>
  <c r="I46" i="6"/>
  <c r="B46" i="6" s="1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C47" i="6"/>
  <c r="D47" i="6"/>
  <c r="E47" i="6"/>
  <c r="F47" i="6"/>
  <c r="G47" i="6"/>
  <c r="H47" i="6"/>
  <c r="I47" i="6"/>
  <c r="J47" i="6"/>
  <c r="B47" i="6" s="1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C48" i="6"/>
  <c r="D48" i="6"/>
  <c r="E48" i="6"/>
  <c r="F48" i="6"/>
  <c r="G48" i="6"/>
  <c r="H48" i="6"/>
  <c r="I48" i="6"/>
  <c r="B48" i="6" s="1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C49" i="6"/>
  <c r="D49" i="6"/>
  <c r="E49" i="6"/>
  <c r="F49" i="6"/>
  <c r="G49" i="6"/>
  <c r="H49" i="6"/>
  <c r="I49" i="6"/>
  <c r="J49" i="6"/>
  <c r="K49" i="6"/>
  <c r="L49" i="6"/>
  <c r="M49" i="6"/>
  <c r="B49" i="6" s="1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C50" i="6"/>
  <c r="D50" i="6"/>
  <c r="E50" i="6"/>
  <c r="F50" i="6"/>
  <c r="G50" i="6"/>
  <c r="H50" i="6"/>
  <c r="I50" i="6"/>
  <c r="B50" i="6" s="1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C51" i="6"/>
  <c r="D51" i="6"/>
  <c r="E51" i="6"/>
  <c r="F51" i="6"/>
  <c r="G51" i="6"/>
  <c r="H51" i="6"/>
  <c r="I51" i="6"/>
  <c r="J51" i="6"/>
  <c r="B51" i="6" s="1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C5" i="3"/>
  <c r="D5" i="3"/>
  <c r="E5" i="3"/>
  <c r="F5" i="3"/>
  <c r="G5" i="3"/>
  <c r="H5" i="3"/>
  <c r="B5" i="3" s="1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C6" i="3"/>
  <c r="D6" i="3"/>
  <c r="E6" i="3"/>
  <c r="F6" i="3"/>
  <c r="G6" i="3"/>
  <c r="H6" i="3"/>
  <c r="I6" i="3"/>
  <c r="B6" i="3" s="1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C7" i="3"/>
  <c r="D7" i="3"/>
  <c r="E7" i="3"/>
  <c r="F7" i="3"/>
  <c r="G7" i="3"/>
  <c r="H7" i="3"/>
  <c r="I7" i="3"/>
  <c r="B7" i="3" s="1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C8" i="3"/>
  <c r="D8" i="3"/>
  <c r="E8" i="3"/>
  <c r="F8" i="3"/>
  <c r="G8" i="3"/>
  <c r="H8" i="3"/>
  <c r="B8" i="3" s="1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C9" i="3"/>
  <c r="D9" i="3"/>
  <c r="E9" i="3"/>
  <c r="F9" i="3"/>
  <c r="G9" i="3"/>
  <c r="H9" i="3"/>
  <c r="B9" i="3" s="1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C10" i="3"/>
  <c r="D10" i="3"/>
  <c r="E10" i="3"/>
  <c r="F10" i="3"/>
  <c r="G10" i="3"/>
  <c r="H10" i="3"/>
  <c r="B10" i="3" s="1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B11" i="3" s="1"/>
  <c r="S11" i="3"/>
  <c r="T11" i="3"/>
  <c r="U11" i="3"/>
  <c r="V11" i="3"/>
  <c r="W11" i="3"/>
  <c r="X11" i="3"/>
  <c r="Y11" i="3"/>
  <c r="Z11" i="3"/>
  <c r="AA11" i="3"/>
  <c r="AB11" i="3"/>
  <c r="C12" i="3"/>
  <c r="D12" i="3"/>
  <c r="E12" i="3"/>
  <c r="F12" i="3"/>
  <c r="G12" i="3"/>
  <c r="H12" i="3"/>
  <c r="I12" i="3"/>
  <c r="J12" i="3"/>
  <c r="B12" i="3" s="1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C13" i="3"/>
  <c r="D13" i="3"/>
  <c r="E13" i="3"/>
  <c r="F13" i="3"/>
  <c r="G13" i="3"/>
  <c r="H13" i="3"/>
  <c r="B13" i="3" s="1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C14" i="3"/>
  <c r="D14" i="3"/>
  <c r="E14" i="3"/>
  <c r="F14" i="3"/>
  <c r="G14" i="3"/>
  <c r="H14" i="3"/>
  <c r="B14" i="3" s="1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C15" i="3"/>
  <c r="D15" i="3"/>
  <c r="E15" i="3"/>
  <c r="F15" i="3"/>
  <c r="G15" i="3"/>
  <c r="H15" i="3"/>
  <c r="I15" i="3"/>
  <c r="B15" i="3" s="1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C16" i="3"/>
  <c r="D16" i="3"/>
  <c r="E16" i="3"/>
  <c r="F16" i="3"/>
  <c r="G16" i="3"/>
  <c r="H16" i="3"/>
  <c r="B16" i="3" s="1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C17" i="3"/>
  <c r="D17" i="3"/>
  <c r="E17" i="3"/>
  <c r="F17" i="3"/>
  <c r="G17" i="3"/>
  <c r="H17" i="3"/>
  <c r="B17" i="3" s="1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C18" i="3"/>
  <c r="D18" i="3"/>
  <c r="E18" i="3"/>
  <c r="F18" i="3"/>
  <c r="G18" i="3"/>
  <c r="H18" i="3"/>
  <c r="B18" i="3" s="1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C19" i="3"/>
  <c r="D19" i="3"/>
  <c r="E19" i="3"/>
  <c r="F19" i="3"/>
  <c r="G19" i="3"/>
  <c r="H19" i="3"/>
  <c r="I19" i="3"/>
  <c r="J19" i="3"/>
  <c r="B19" i="3" s="1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C21" i="3"/>
  <c r="D21" i="3"/>
  <c r="E21" i="3"/>
  <c r="F21" i="3"/>
  <c r="G21" i="3"/>
  <c r="H21" i="3"/>
  <c r="B21" i="3" s="1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C22" i="3"/>
  <c r="D22" i="3"/>
  <c r="E22" i="3"/>
  <c r="F22" i="3"/>
  <c r="G22" i="3"/>
  <c r="H22" i="3"/>
  <c r="I22" i="3"/>
  <c r="B22" i="3" s="1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C23" i="3"/>
  <c r="D23" i="3"/>
  <c r="E23" i="3"/>
  <c r="F23" i="3"/>
  <c r="G23" i="3"/>
  <c r="H23" i="3"/>
  <c r="I23" i="3"/>
  <c r="B23" i="3" s="1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C24" i="3"/>
  <c r="D24" i="3"/>
  <c r="E24" i="3"/>
  <c r="F24" i="3"/>
  <c r="G24" i="3"/>
  <c r="H24" i="3"/>
  <c r="B24" i="3" s="1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C25" i="3"/>
  <c r="D25" i="3"/>
  <c r="E25" i="3"/>
  <c r="F25" i="3"/>
  <c r="G25" i="3"/>
  <c r="H25" i="3"/>
  <c r="B25" i="3" s="1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C26" i="3"/>
  <c r="D26" i="3"/>
  <c r="E26" i="3"/>
  <c r="F26" i="3"/>
  <c r="G26" i="3"/>
  <c r="H26" i="3"/>
  <c r="B26" i="3" s="1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B27" i="3" s="1"/>
  <c r="S27" i="3"/>
  <c r="T27" i="3"/>
  <c r="U27" i="3"/>
  <c r="V27" i="3"/>
  <c r="W27" i="3"/>
  <c r="X27" i="3"/>
  <c r="Y27" i="3"/>
  <c r="Z27" i="3"/>
  <c r="AA27" i="3"/>
  <c r="AB27" i="3"/>
  <c r="C28" i="3"/>
  <c r="D28" i="3"/>
  <c r="E28" i="3"/>
  <c r="F28" i="3"/>
  <c r="G28" i="3"/>
  <c r="H28" i="3"/>
  <c r="I28" i="3"/>
  <c r="J28" i="3"/>
  <c r="B28" i="3" s="1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C29" i="3"/>
  <c r="D29" i="3"/>
  <c r="E29" i="3"/>
  <c r="F29" i="3"/>
  <c r="G29" i="3"/>
  <c r="H29" i="3"/>
  <c r="B29" i="3" s="1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C30" i="3"/>
  <c r="D30" i="3"/>
  <c r="E30" i="3"/>
  <c r="F30" i="3"/>
  <c r="G30" i="3"/>
  <c r="H30" i="3"/>
  <c r="B30" i="3" s="1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C31" i="3"/>
  <c r="D31" i="3"/>
  <c r="E31" i="3"/>
  <c r="F31" i="3"/>
  <c r="G31" i="3"/>
  <c r="H31" i="3"/>
  <c r="I31" i="3"/>
  <c r="B31" i="3" s="1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C32" i="3"/>
  <c r="D32" i="3"/>
  <c r="E32" i="3"/>
  <c r="F32" i="3"/>
  <c r="G32" i="3"/>
  <c r="H32" i="3"/>
  <c r="B32" i="3" s="1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C33" i="3"/>
  <c r="D33" i="3"/>
  <c r="E33" i="3"/>
  <c r="F33" i="3"/>
  <c r="G33" i="3"/>
  <c r="H33" i="3"/>
  <c r="B33" i="3" s="1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C34" i="3"/>
  <c r="D34" i="3"/>
  <c r="E34" i="3"/>
  <c r="F34" i="3"/>
  <c r="G34" i="3"/>
  <c r="H34" i="3"/>
  <c r="B34" i="3" s="1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C35" i="3"/>
  <c r="D35" i="3"/>
  <c r="E35" i="3"/>
  <c r="F35" i="3"/>
  <c r="G35" i="3"/>
  <c r="H35" i="3"/>
  <c r="I35" i="3"/>
  <c r="J35" i="3"/>
  <c r="B35" i="3" s="1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B36" i="3" s="1"/>
  <c r="S36" i="3"/>
  <c r="T36" i="3"/>
  <c r="U36" i="3"/>
  <c r="V36" i="3"/>
  <c r="W36" i="3"/>
  <c r="X36" i="3"/>
  <c r="Y36" i="3"/>
  <c r="Z36" i="3"/>
  <c r="AA36" i="3"/>
  <c r="AB36" i="3"/>
  <c r="C37" i="3"/>
  <c r="D37" i="3"/>
  <c r="E37" i="3"/>
  <c r="F37" i="3"/>
  <c r="G37" i="3"/>
  <c r="H37" i="3"/>
  <c r="B37" i="3" s="1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C38" i="3"/>
  <c r="D38" i="3"/>
  <c r="E38" i="3"/>
  <c r="F38" i="3"/>
  <c r="G38" i="3"/>
  <c r="H38" i="3"/>
  <c r="I38" i="3"/>
  <c r="B38" i="3" s="1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C39" i="3"/>
  <c r="D39" i="3"/>
  <c r="E39" i="3"/>
  <c r="F39" i="3"/>
  <c r="G39" i="3"/>
  <c r="H39" i="3"/>
  <c r="I39" i="3"/>
  <c r="B39" i="3" s="1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C40" i="3"/>
  <c r="D40" i="3"/>
  <c r="E40" i="3"/>
  <c r="F40" i="3"/>
  <c r="G40" i="3"/>
  <c r="H40" i="3"/>
  <c r="B40" i="3" s="1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C41" i="3"/>
  <c r="D41" i="3"/>
  <c r="E41" i="3"/>
  <c r="F41" i="3"/>
  <c r="G41" i="3"/>
  <c r="H41" i="3"/>
  <c r="B41" i="3" s="1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C42" i="3"/>
  <c r="D42" i="3"/>
  <c r="E42" i="3"/>
  <c r="F42" i="3"/>
  <c r="G42" i="3"/>
  <c r="H42" i="3"/>
  <c r="B42" i="3" s="1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B43" i="3" s="1"/>
  <c r="S43" i="3"/>
  <c r="T43" i="3"/>
  <c r="U43" i="3"/>
  <c r="V43" i="3"/>
  <c r="W43" i="3"/>
  <c r="X43" i="3"/>
  <c r="Y43" i="3"/>
  <c r="Z43" i="3"/>
  <c r="AA43" i="3"/>
  <c r="AB43" i="3"/>
  <c r="C44" i="3"/>
  <c r="D44" i="3"/>
  <c r="E44" i="3"/>
  <c r="F44" i="3"/>
  <c r="G44" i="3"/>
  <c r="H44" i="3"/>
  <c r="I44" i="3"/>
  <c r="J44" i="3"/>
  <c r="B44" i="3" s="1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C45" i="3"/>
  <c r="D45" i="3"/>
  <c r="E45" i="3"/>
  <c r="F45" i="3"/>
  <c r="G45" i="3"/>
  <c r="H45" i="3"/>
  <c r="B45" i="3" s="1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46" i="3"/>
  <c r="C46" i="3"/>
  <c r="D46" i="3"/>
  <c r="E46" i="3"/>
  <c r="F46" i="3"/>
  <c r="G46" i="3"/>
  <c r="H46" i="3"/>
  <c r="B46" i="3" s="1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47" i="3"/>
  <c r="A48" i="3" s="1"/>
  <c r="A49" i="3" s="1"/>
  <c r="A50" i="3" s="1"/>
  <c r="A51" i="3" s="1"/>
  <c r="C47" i="3"/>
  <c r="D47" i="3"/>
  <c r="E47" i="3"/>
  <c r="F47" i="3"/>
  <c r="G47" i="3"/>
  <c r="H47" i="3"/>
  <c r="B47" i="3" s="1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C48" i="3"/>
  <c r="D48" i="3"/>
  <c r="E48" i="3"/>
  <c r="F48" i="3"/>
  <c r="G48" i="3"/>
  <c r="H48" i="3"/>
  <c r="B48" i="3" s="1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C49" i="3"/>
  <c r="D49" i="3"/>
  <c r="E49" i="3"/>
  <c r="F49" i="3"/>
  <c r="G49" i="3"/>
  <c r="H49" i="3"/>
  <c r="B49" i="3" s="1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C50" i="3"/>
  <c r="D50" i="3"/>
  <c r="E50" i="3"/>
  <c r="F50" i="3"/>
  <c r="G50" i="3"/>
  <c r="H50" i="3"/>
  <c r="B50" i="3" s="1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C51" i="3"/>
  <c r="D51" i="3"/>
  <c r="E51" i="3"/>
  <c r="F51" i="3"/>
  <c r="G51" i="3"/>
  <c r="H51" i="3"/>
  <c r="B51" i="3" s="1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C4" i="12"/>
  <c r="D4" i="12"/>
  <c r="E4" i="12"/>
  <c r="F4" i="12"/>
  <c r="G4" i="12"/>
  <c r="H4" i="12"/>
  <c r="I4" i="12"/>
  <c r="B4" i="12" s="1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C5" i="12"/>
  <c r="D5" i="12"/>
  <c r="E5" i="12"/>
  <c r="F5" i="12"/>
  <c r="G5" i="12"/>
  <c r="H5" i="12"/>
  <c r="I5" i="12"/>
  <c r="B5" i="12" s="1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C6" i="12"/>
  <c r="D6" i="12"/>
  <c r="E6" i="12"/>
  <c r="F6" i="12"/>
  <c r="G6" i="12"/>
  <c r="H6" i="12"/>
  <c r="B6" i="12" s="1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C7" i="12"/>
  <c r="D7" i="12"/>
  <c r="E7" i="12"/>
  <c r="F7" i="12"/>
  <c r="G7" i="12"/>
  <c r="H7" i="12"/>
  <c r="B7" i="12" s="1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C8" i="12"/>
  <c r="D8" i="12"/>
  <c r="E8" i="12"/>
  <c r="F8" i="12"/>
  <c r="G8" i="12"/>
  <c r="H8" i="12"/>
  <c r="B8" i="12" s="1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B9" i="12" s="1"/>
  <c r="S9" i="12"/>
  <c r="T9" i="12"/>
  <c r="U9" i="12"/>
  <c r="V9" i="12"/>
  <c r="W9" i="12"/>
  <c r="X9" i="12"/>
  <c r="Y9" i="12"/>
  <c r="Z9" i="12"/>
  <c r="AA9" i="12"/>
  <c r="AB9" i="12"/>
  <c r="C10" i="12"/>
  <c r="D10" i="12"/>
  <c r="E10" i="12"/>
  <c r="F10" i="12"/>
  <c r="G10" i="12"/>
  <c r="H10" i="12"/>
  <c r="I10" i="12"/>
  <c r="J10" i="12"/>
  <c r="B10" i="12" s="1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C11" i="12"/>
  <c r="D11" i="12"/>
  <c r="E11" i="12"/>
  <c r="F11" i="12"/>
  <c r="G11" i="12"/>
  <c r="H11" i="12"/>
  <c r="B11" i="12" s="1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C12" i="12"/>
  <c r="D12" i="12"/>
  <c r="E12" i="12"/>
  <c r="F12" i="12"/>
  <c r="G12" i="12"/>
  <c r="H12" i="12"/>
  <c r="B12" i="12" s="1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C13" i="12"/>
  <c r="D13" i="12"/>
  <c r="E13" i="12"/>
  <c r="F13" i="12"/>
  <c r="G13" i="12"/>
  <c r="H13" i="12"/>
  <c r="I13" i="12"/>
  <c r="B13" i="12" s="1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C14" i="12"/>
  <c r="D14" i="12"/>
  <c r="E14" i="12"/>
  <c r="F14" i="12"/>
  <c r="G14" i="12"/>
  <c r="H14" i="12"/>
  <c r="B14" i="12" s="1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C15" i="12"/>
  <c r="D15" i="12"/>
  <c r="E15" i="12"/>
  <c r="F15" i="12"/>
  <c r="G15" i="12"/>
  <c r="H15" i="12"/>
  <c r="B15" i="12" s="1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C16" i="12"/>
  <c r="D16" i="12"/>
  <c r="E16" i="12"/>
  <c r="F16" i="12"/>
  <c r="G16" i="12"/>
  <c r="H16" i="12"/>
  <c r="B16" i="12" s="1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C17" i="12"/>
  <c r="D17" i="12"/>
  <c r="E17" i="12"/>
  <c r="F17" i="12"/>
  <c r="G17" i="12"/>
  <c r="H17" i="12"/>
  <c r="I17" i="12"/>
  <c r="J17" i="12"/>
  <c r="B17" i="12" s="1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C19" i="12"/>
  <c r="D19" i="12"/>
  <c r="E19" i="12"/>
  <c r="F19" i="12"/>
  <c r="G19" i="12"/>
  <c r="H19" i="12"/>
  <c r="B19" i="12" s="1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C20" i="12"/>
  <c r="D20" i="12"/>
  <c r="E20" i="12"/>
  <c r="F20" i="12"/>
  <c r="G20" i="12"/>
  <c r="H20" i="12"/>
  <c r="I20" i="12"/>
  <c r="B20" i="12" s="1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C21" i="12"/>
  <c r="D21" i="12"/>
  <c r="E21" i="12"/>
  <c r="F21" i="12"/>
  <c r="G21" i="12"/>
  <c r="H21" i="12"/>
  <c r="I21" i="12"/>
  <c r="B21" i="12" s="1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C22" i="12"/>
  <c r="D22" i="12"/>
  <c r="E22" i="12"/>
  <c r="F22" i="12"/>
  <c r="G22" i="12"/>
  <c r="H22" i="12"/>
  <c r="B22" i="12" s="1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C23" i="12"/>
  <c r="D23" i="12"/>
  <c r="E23" i="12"/>
  <c r="F23" i="12"/>
  <c r="G23" i="12"/>
  <c r="H23" i="12"/>
  <c r="B23" i="12" s="1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C24" i="12"/>
  <c r="D24" i="12"/>
  <c r="E24" i="12"/>
  <c r="F24" i="12"/>
  <c r="G24" i="12"/>
  <c r="H24" i="12"/>
  <c r="B24" i="12" s="1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B25" i="12" s="1"/>
  <c r="S25" i="12"/>
  <c r="T25" i="12"/>
  <c r="U25" i="12"/>
  <c r="V25" i="12"/>
  <c r="W25" i="12"/>
  <c r="X25" i="12"/>
  <c r="Y25" i="12"/>
  <c r="Z25" i="12"/>
  <c r="AA25" i="12"/>
  <c r="AB25" i="12"/>
  <c r="C26" i="12"/>
  <c r="D26" i="12"/>
  <c r="E26" i="12"/>
  <c r="F26" i="12"/>
  <c r="G26" i="12"/>
  <c r="H26" i="12"/>
  <c r="I26" i="12"/>
  <c r="J26" i="12"/>
  <c r="B26" i="12" s="1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C27" i="12"/>
  <c r="D27" i="12"/>
  <c r="E27" i="12"/>
  <c r="F27" i="12"/>
  <c r="G27" i="12"/>
  <c r="H27" i="12"/>
  <c r="B27" i="12" s="1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C28" i="12"/>
  <c r="D28" i="12"/>
  <c r="E28" i="12"/>
  <c r="F28" i="12"/>
  <c r="G28" i="12"/>
  <c r="H28" i="12"/>
  <c r="B28" i="12" s="1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C29" i="12"/>
  <c r="D29" i="12"/>
  <c r="E29" i="12"/>
  <c r="F29" i="12"/>
  <c r="G29" i="12"/>
  <c r="H29" i="12"/>
  <c r="I29" i="12"/>
  <c r="B29" i="12" s="1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C30" i="12"/>
  <c r="D30" i="12"/>
  <c r="E30" i="12"/>
  <c r="F30" i="12"/>
  <c r="G30" i="12"/>
  <c r="H30" i="12"/>
  <c r="B30" i="12" s="1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C31" i="12"/>
  <c r="D31" i="12"/>
  <c r="E31" i="12"/>
  <c r="F31" i="12"/>
  <c r="G31" i="12"/>
  <c r="H31" i="12"/>
  <c r="B31" i="12" s="1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C32" i="12"/>
  <c r="D32" i="12"/>
  <c r="E32" i="12"/>
  <c r="F32" i="12"/>
  <c r="G32" i="12"/>
  <c r="H32" i="12"/>
  <c r="B32" i="12" s="1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C33" i="12"/>
  <c r="D33" i="12"/>
  <c r="E33" i="12"/>
  <c r="F33" i="12"/>
  <c r="G33" i="12"/>
  <c r="H33" i="12"/>
  <c r="I33" i="12"/>
  <c r="J33" i="12"/>
  <c r="B33" i="12" s="1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B34" i="12" s="1"/>
  <c r="S34" i="12"/>
  <c r="T34" i="12"/>
  <c r="U34" i="12"/>
  <c r="V34" i="12"/>
  <c r="W34" i="12"/>
  <c r="X34" i="12"/>
  <c r="Y34" i="12"/>
  <c r="Z34" i="12"/>
  <c r="AA34" i="12"/>
  <c r="AB34" i="12"/>
  <c r="C35" i="12"/>
  <c r="D35" i="12"/>
  <c r="E35" i="12"/>
  <c r="F35" i="12"/>
  <c r="G35" i="12"/>
  <c r="H35" i="12"/>
  <c r="B35" i="12" s="1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C36" i="12"/>
  <c r="D36" i="12"/>
  <c r="E36" i="12"/>
  <c r="F36" i="12"/>
  <c r="G36" i="12"/>
  <c r="H36" i="12"/>
  <c r="I36" i="12"/>
  <c r="B36" i="12" s="1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C37" i="12"/>
  <c r="D37" i="12"/>
  <c r="E37" i="12"/>
  <c r="F37" i="12"/>
  <c r="G37" i="12"/>
  <c r="H37" i="12"/>
  <c r="I37" i="12"/>
  <c r="B37" i="12" s="1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C38" i="12"/>
  <c r="D38" i="12"/>
  <c r="E38" i="12"/>
  <c r="F38" i="12"/>
  <c r="G38" i="12"/>
  <c r="H38" i="12"/>
  <c r="B38" i="12" s="1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C39" i="12"/>
  <c r="D39" i="12"/>
  <c r="E39" i="12"/>
  <c r="F39" i="12"/>
  <c r="G39" i="12"/>
  <c r="H39" i="12"/>
  <c r="B39" i="12" s="1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C40" i="12"/>
  <c r="D40" i="12"/>
  <c r="E40" i="12"/>
  <c r="F40" i="12"/>
  <c r="G40" i="12"/>
  <c r="H40" i="12"/>
  <c r="B40" i="12" s="1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B41" i="12" s="1"/>
  <c r="S41" i="12"/>
  <c r="T41" i="12"/>
  <c r="U41" i="12"/>
  <c r="V41" i="12"/>
  <c r="W41" i="12"/>
  <c r="X41" i="12"/>
  <c r="Y41" i="12"/>
  <c r="Z41" i="12"/>
  <c r="AA41" i="12"/>
  <c r="AB41" i="12"/>
  <c r="C42" i="12"/>
  <c r="D42" i="12"/>
  <c r="E42" i="12"/>
  <c r="F42" i="12"/>
  <c r="G42" i="12"/>
  <c r="H42" i="12"/>
  <c r="I42" i="12"/>
  <c r="J42" i="12"/>
  <c r="B42" i="12" s="1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C43" i="12"/>
  <c r="D43" i="12"/>
  <c r="E43" i="12"/>
  <c r="F43" i="12"/>
  <c r="G43" i="12"/>
  <c r="H43" i="12"/>
  <c r="B43" i="12" s="1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C44" i="12"/>
  <c r="D44" i="12"/>
  <c r="E44" i="12"/>
  <c r="F44" i="12"/>
  <c r="G44" i="12"/>
  <c r="H44" i="12"/>
  <c r="B44" i="12" s="1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C45" i="12"/>
  <c r="D45" i="12"/>
  <c r="E45" i="12"/>
  <c r="F45" i="12"/>
  <c r="G45" i="12"/>
  <c r="H45" i="12"/>
  <c r="I45" i="12"/>
  <c r="B45" i="12" s="1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46" i="12"/>
  <c r="C46" i="12"/>
  <c r="D46" i="12"/>
  <c r="E46" i="12"/>
  <c r="F46" i="12"/>
  <c r="G46" i="12"/>
  <c r="H46" i="12"/>
  <c r="I46" i="12"/>
  <c r="J46" i="12"/>
  <c r="B46" i="12" s="1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47" i="12"/>
  <c r="A48" i="12" s="1"/>
  <c r="A49" i="12" s="1"/>
  <c r="A50" i="12" s="1"/>
  <c r="A51" i="12" s="1"/>
  <c r="C47" i="12"/>
  <c r="D47" i="12"/>
  <c r="E47" i="12"/>
  <c r="F47" i="12"/>
  <c r="G47" i="12"/>
  <c r="H47" i="12"/>
  <c r="I47" i="12"/>
  <c r="B47" i="12" s="1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B48" i="12" s="1"/>
  <c r="S48" i="12"/>
  <c r="T48" i="12"/>
  <c r="U48" i="12"/>
  <c r="V48" i="12"/>
  <c r="W48" i="12"/>
  <c r="X48" i="12"/>
  <c r="Y48" i="12"/>
  <c r="Z48" i="12"/>
  <c r="AA48" i="12"/>
  <c r="AB48" i="12"/>
  <c r="C49" i="12"/>
  <c r="D49" i="12"/>
  <c r="E49" i="12"/>
  <c r="F49" i="12"/>
  <c r="G49" i="12"/>
  <c r="H49" i="12"/>
  <c r="I49" i="12"/>
  <c r="B49" i="12" s="1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C50" i="12"/>
  <c r="D50" i="12"/>
  <c r="E50" i="12"/>
  <c r="F50" i="12"/>
  <c r="G50" i="12"/>
  <c r="H50" i="12"/>
  <c r="I50" i="12"/>
  <c r="J50" i="12"/>
  <c r="B50" i="12" s="1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C51" i="12"/>
  <c r="D51" i="12"/>
  <c r="E51" i="12"/>
  <c r="F51" i="12"/>
  <c r="G51" i="12"/>
  <c r="H51" i="12"/>
  <c r="I51" i="12"/>
  <c r="B51" i="12" s="1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C4" i="9"/>
  <c r="D4" i="9"/>
  <c r="E4" i="9"/>
  <c r="F4" i="9"/>
  <c r="G4" i="9"/>
  <c r="H4" i="9"/>
  <c r="B4" i="9" s="1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C5" i="9"/>
  <c r="D5" i="9"/>
  <c r="E5" i="9"/>
  <c r="F5" i="9"/>
  <c r="G5" i="9"/>
  <c r="H5" i="9"/>
  <c r="B5" i="9" s="1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C6" i="9"/>
  <c r="D6" i="9"/>
  <c r="E6" i="9"/>
  <c r="F6" i="9"/>
  <c r="G6" i="9"/>
  <c r="H6" i="9"/>
  <c r="B6" i="9" s="1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B7" i="9" s="1"/>
  <c r="S7" i="9"/>
  <c r="T7" i="9"/>
  <c r="U7" i="9"/>
  <c r="V7" i="9"/>
  <c r="W7" i="9"/>
  <c r="X7" i="9"/>
  <c r="Y7" i="9"/>
  <c r="Z7" i="9"/>
  <c r="AA7" i="9"/>
  <c r="AB7" i="9"/>
  <c r="C8" i="9"/>
  <c r="D8" i="9"/>
  <c r="E8" i="9"/>
  <c r="F8" i="9"/>
  <c r="G8" i="9"/>
  <c r="H8" i="9"/>
  <c r="I8" i="9"/>
  <c r="J8" i="9"/>
  <c r="B8" i="9" s="1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C9" i="9"/>
  <c r="D9" i="9"/>
  <c r="E9" i="9"/>
  <c r="F9" i="9"/>
  <c r="G9" i="9"/>
  <c r="H9" i="9"/>
  <c r="B9" i="9" s="1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C10" i="9"/>
  <c r="D10" i="9"/>
  <c r="E10" i="9"/>
  <c r="F10" i="9"/>
  <c r="G10" i="9"/>
  <c r="H10" i="9"/>
  <c r="B10" i="9" s="1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C11" i="9"/>
  <c r="D11" i="9"/>
  <c r="E11" i="9"/>
  <c r="F11" i="9"/>
  <c r="G11" i="9"/>
  <c r="H11" i="9"/>
  <c r="I11" i="9"/>
  <c r="B11" i="9" s="1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C12" i="9"/>
  <c r="D12" i="9"/>
  <c r="E12" i="9"/>
  <c r="F12" i="9"/>
  <c r="G12" i="9"/>
  <c r="H12" i="9"/>
  <c r="B12" i="9" s="1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C13" i="9"/>
  <c r="D13" i="9"/>
  <c r="E13" i="9"/>
  <c r="F13" i="9"/>
  <c r="G13" i="9"/>
  <c r="H13" i="9"/>
  <c r="B13" i="9" s="1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C14" i="9"/>
  <c r="D14" i="9"/>
  <c r="E14" i="9"/>
  <c r="F14" i="9"/>
  <c r="G14" i="9"/>
  <c r="H14" i="9"/>
  <c r="B14" i="9" s="1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C15" i="9"/>
  <c r="D15" i="9"/>
  <c r="E15" i="9"/>
  <c r="F15" i="9"/>
  <c r="G15" i="9"/>
  <c r="H15" i="9"/>
  <c r="I15" i="9"/>
  <c r="J15" i="9"/>
  <c r="B15" i="9" s="1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C17" i="9"/>
  <c r="D17" i="9"/>
  <c r="E17" i="9"/>
  <c r="F17" i="9"/>
  <c r="G17" i="9"/>
  <c r="H17" i="9"/>
  <c r="B17" i="9" s="1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C18" i="9"/>
  <c r="D18" i="9"/>
  <c r="E18" i="9"/>
  <c r="F18" i="9"/>
  <c r="G18" i="9"/>
  <c r="H18" i="9"/>
  <c r="I18" i="9"/>
  <c r="B18" i="9" s="1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C19" i="9"/>
  <c r="D19" i="9"/>
  <c r="E19" i="9"/>
  <c r="F19" i="9"/>
  <c r="G19" i="9"/>
  <c r="H19" i="9"/>
  <c r="I19" i="9"/>
  <c r="B19" i="9" s="1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C20" i="9"/>
  <c r="D20" i="9"/>
  <c r="E20" i="9"/>
  <c r="F20" i="9"/>
  <c r="G20" i="9"/>
  <c r="H20" i="9"/>
  <c r="B20" i="9" s="1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C21" i="9"/>
  <c r="D21" i="9"/>
  <c r="E21" i="9"/>
  <c r="F21" i="9"/>
  <c r="G21" i="9"/>
  <c r="H21" i="9"/>
  <c r="B21" i="9" s="1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C22" i="9"/>
  <c r="D22" i="9"/>
  <c r="E22" i="9"/>
  <c r="F22" i="9"/>
  <c r="G22" i="9"/>
  <c r="H22" i="9"/>
  <c r="B22" i="9" s="1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B23" i="9" s="1"/>
  <c r="S23" i="9"/>
  <c r="T23" i="9"/>
  <c r="U23" i="9"/>
  <c r="V23" i="9"/>
  <c r="W23" i="9"/>
  <c r="X23" i="9"/>
  <c r="Y23" i="9"/>
  <c r="Z23" i="9"/>
  <c r="AA23" i="9"/>
  <c r="AB23" i="9"/>
  <c r="C24" i="9"/>
  <c r="D24" i="9"/>
  <c r="E24" i="9"/>
  <c r="F24" i="9"/>
  <c r="G24" i="9"/>
  <c r="H24" i="9"/>
  <c r="I24" i="9"/>
  <c r="J24" i="9"/>
  <c r="B24" i="9" s="1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C25" i="9"/>
  <c r="D25" i="9"/>
  <c r="E25" i="9"/>
  <c r="F25" i="9"/>
  <c r="G25" i="9"/>
  <c r="H25" i="9"/>
  <c r="B25" i="9" s="1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C26" i="9"/>
  <c r="D26" i="9"/>
  <c r="E26" i="9"/>
  <c r="F26" i="9"/>
  <c r="G26" i="9"/>
  <c r="H26" i="9"/>
  <c r="B26" i="9" s="1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C27" i="9"/>
  <c r="D27" i="9"/>
  <c r="E27" i="9"/>
  <c r="F27" i="9"/>
  <c r="G27" i="9"/>
  <c r="H27" i="9"/>
  <c r="I27" i="9"/>
  <c r="B27" i="9" s="1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C28" i="9"/>
  <c r="D28" i="9"/>
  <c r="E28" i="9"/>
  <c r="F28" i="9"/>
  <c r="G28" i="9"/>
  <c r="H28" i="9"/>
  <c r="B28" i="9" s="1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C29" i="9"/>
  <c r="D29" i="9"/>
  <c r="E29" i="9"/>
  <c r="F29" i="9"/>
  <c r="G29" i="9"/>
  <c r="H29" i="9"/>
  <c r="B29" i="9" s="1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C30" i="9"/>
  <c r="D30" i="9"/>
  <c r="E30" i="9"/>
  <c r="F30" i="9"/>
  <c r="G30" i="9"/>
  <c r="H30" i="9"/>
  <c r="B30" i="9" s="1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C31" i="9"/>
  <c r="D31" i="9"/>
  <c r="E31" i="9"/>
  <c r="F31" i="9"/>
  <c r="G31" i="9"/>
  <c r="H31" i="9"/>
  <c r="I31" i="9"/>
  <c r="J31" i="9"/>
  <c r="B31" i="9" s="1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B32" i="9" s="1"/>
  <c r="S32" i="9"/>
  <c r="T32" i="9"/>
  <c r="U32" i="9"/>
  <c r="V32" i="9"/>
  <c r="W32" i="9"/>
  <c r="X32" i="9"/>
  <c r="Y32" i="9"/>
  <c r="Z32" i="9"/>
  <c r="AA32" i="9"/>
  <c r="AB32" i="9"/>
  <c r="C33" i="9"/>
  <c r="D33" i="9"/>
  <c r="E33" i="9"/>
  <c r="F33" i="9"/>
  <c r="G33" i="9"/>
  <c r="H33" i="9"/>
  <c r="B33" i="9" s="1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C34" i="9"/>
  <c r="D34" i="9"/>
  <c r="E34" i="9"/>
  <c r="F34" i="9"/>
  <c r="G34" i="9"/>
  <c r="H34" i="9"/>
  <c r="I34" i="9"/>
  <c r="B34" i="9" s="1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C35" i="9"/>
  <c r="D35" i="9"/>
  <c r="E35" i="9"/>
  <c r="F35" i="9"/>
  <c r="G35" i="9"/>
  <c r="H35" i="9"/>
  <c r="I35" i="9"/>
  <c r="B35" i="9" s="1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C36" i="9"/>
  <c r="D36" i="9"/>
  <c r="E36" i="9"/>
  <c r="F36" i="9"/>
  <c r="G36" i="9"/>
  <c r="H36" i="9"/>
  <c r="B36" i="9" s="1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C37" i="9"/>
  <c r="D37" i="9"/>
  <c r="E37" i="9"/>
  <c r="F37" i="9"/>
  <c r="G37" i="9"/>
  <c r="H37" i="9"/>
  <c r="B37" i="9" s="1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C38" i="9"/>
  <c r="D38" i="9"/>
  <c r="E38" i="9"/>
  <c r="F38" i="9"/>
  <c r="G38" i="9"/>
  <c r="H38" i="9"/>
  <c r="B38" i="9" s="1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B39" i="9" s="1"/>
  <c r="S39" i="9"/>
  <c r="T39" i="9"/>
  <c r="U39" i="9"/>
  <c r="V39" i="9"/>
  <c r="W39" i="9"/>
  <c r="X39" i="9"/>
  <c r="Y39" i="9"/>
  <c r="Z39" i="9"/>
  <c r="AA39" i="9"/>
  <c r="AB39" i="9"/>
  <c r="C40" i="9"/>
  <c r="D40" i="9"/>
  <c r="E40" i="9"/>
  <c r="F40" i="9"/>
  <c r="G40" i="9"/>
  <c r="H40" i="9"/>
  <c r="I40" i="9"/>
  <c r="J40" i="9"/>
  <c r="B40" i="9" s="1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C41" i="9"/>
  <c r="D41" i="9"/>
  <c r="E41" i="9"/>
  <c r="F41" i="9"/>
  <c r="G41" i="9"/>
  <c r="H41" i="9"/>
  <c r="B41" i="9" s="1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C42" i="9"/>
  <c r="D42" i="9"/>
  <c r="E42" i="9"/>
  <c r="F42" i="9"/>
  <c r="G42" i="9"/>
  <c r="H42" i="9"/>
  <c r="B42" i="9" s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C43" i="9"/>
  <c r="D43" i="9"/>
  <c r="E43" i="9"/>
  <c r="F43" i="9"/>
  <c r="G43" i="9"/>
  <c r="H43" i="9"/>
  <c r="I43" i="9"/>
  <c r="B43" i="9" s="1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C44" i="9"/>
  <c r="D44" i="9"/>
  <c r="E44" i="9"/>
  <c r="F44" i="9"/>
  <c r="G44" i="9"/>
  <c r="H44" i="9"/>
  <c r="B44" i="9" s="1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C45" i="9"/>
  <c r="D45" i="9"/>
  <c r="E45" i="9"/>
  <c r="F45" i="9"/>
  <c r="G45" i="9"/>
  <c r="H45" i="9"/>
  <c r="B45" i="9" s="1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46" i="9"/>
  <c r="A47" i="9" s="1"/>
  <c r="A48" i="9" s="1"/>
  <c r="A49" i="9" s="1"/>
  <c r="A50" i="9" s="1"/>
  <c r="A51" i="9" s="1"/>
  <c r="C46" i="9"/>
  <c r="D46" i="9"/>
  <c r="E46" i="9"/>
  <c r="F46" i="9"/>
  <c r="G46" i="9"/>
  <c r="H46" i="9"/>
  <c r="B46" i="9" s="1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C47" i="9"/>
  <c r="D47" i="9"/>
  <c r="E47" i="9"/>
  <c r="F47" i="9"/>
  <c r="G47" i="9"/>
  <c r="H47" i="9"/>
  <c r="B47" i="9" s="1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C48" i="9"/>
  <c r="D48" i="9"/>
  <c r="E48" i="9"/>
  <c r="F48" i="9"/>
  <c r="G48" i="9"/>
  <c r="H48" i="9"/>
  <c r="B48" i="9" s="1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C49" i="9"/>
  <c r="D49" i="9"/>
  <c r="E49" i="9"/>
  <c r="F49" i="9"/>
  <c r="G49" i="9"/>
  <c r="H49" i="9"/>
  <c r="B49" i="9" s="1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C50" i="9"/>
  <c r="D50" i="9"/>
  <c r="E50" i="9"/>
  <c r="F50" i="9"/>
  <c r="G50" i="9"/>
  <c r="H50" i="9"/>
  <c r="B50" i="9" s="1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C51" i="9"/>
  <c r="D51" i="9"/>
  <c r="E51" i="9"/>
  <c r="F51" i="9"/>
  <c r="G51" i="9"/>
  <c r="H51" i="9"/>
  <c r="B51" i="9" s="1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46" i="4"/>
  <c r="B46" i="4"/>
  <c r="A47" i="4"/>
  <c r="A48" i="4" s="1"/>
  <c r="A49" i="4" s="1"/>
  <c r="A50" i="4" s="1"/>
  <c r="A51" i="4" s="1"/>
  <c r="B47" i="4"/>
  <c r="B48" i="4"/>
  <c r="B49" i="4"/>
  <c r="B50" i="4"/>
  <c r="B51" i="4"/>
  <c r="A46" i="1"/>
  <c r="B46" i="1"/>
  <c r="A47" i="1"/>
  <c r="A48" i="1" s="1"/>
  <c r="A49" i="1" s="1"/>
  <c r="A50" i="1" s="1"/>
  <c r="A51" i="1" s="1"/>
  <c r="B47" i="1"/>
  <c r="B48" i="1"/>
  <c r="B49" i="1"/>
  <c r="B50" i="1"/>
  <c r="B51" i="1"/>
  <c r="A46" i="10"/>
  <c r="A47" i="10" s="1"/>
  <c r="A48" i="10" s="1"/>
  <c r="A49" i="10" s="1"/>
  <c r="A50" i="10" s="1"/>
  <c r="A51" i="10" s="1"/>
  <c r="B46" i="10"/>
  <c r="B47" i="10"/>
  <c r="B48" i="10"/>
  <c r="B49" i="10"/>
  <c r="B50" i="10"/>
  <c r="B51" i="10"/>
  <c r="A46" i="7"/>
  <c r="B46" i="7"/>
  <c r="A47" i="7"/>
  <c r="A48" i="7" s="1"/>
  <c r="A49" i="7" s="1"/>
  <c r="A50" i="7" s="1"/>
  <c r="A51" i="7" s="1"/>
  <c r="B47" i="7"/>
  <c r="B48" i="7"/>
  <c r="B49" i="7"/>
  <c r="B50" i="7"/>
  <c r="B51" i="7"/>
</calcChain>
</file>

<file path=xl/sharedStrings.xml><?xml version="1.0" encoding="utf-8"?>
<sst xmlns="http://schemas.openxmlformats.org/spreadsheetml/2006/main" count="524" uniqueCount="54">
  <si>
    <t>Mortality by Skin Cancer-Other</t>
  </si>
  <si>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</si>
  <si>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</si>
  <si>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</si>
  <si>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</si>
  <si>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</si>
  <si>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</si>
  <si>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</si>
  <si>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</si>
  <si>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</si>
  <si>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</si>
  <si>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</si>
  <si>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</si>
  <si>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</si>
  <si>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</si>
  <si>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</si>
  <si>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</si>
  <si>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</si>
  <si>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</si>
  <si>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</si>
  <si>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</si>
  <si>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</si>
  <si>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</si>
  <si>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</si>
  <si>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</si>
  <si>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</si>
  <si>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</si>
  <si>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</si>
  <si>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</si>
  <si>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t xml:space="preserve"> </t>
  </si>
  <si>
    <t>Mortality by all Forms of Death</t>
  </si>
  <si>
    <r>
      <t>Age</t>
    </r>
    <r>
      <rPr>
        <b/>
        <sz val="12"/>
        <rFont val="Symbol"/>
      </rPr>
      <t xml:space="preserve">       Æ</t>
    </r>
    <r>
      <rPr>
        <b/>
        <sz val="12"/>
        <rFont val="Palatino"/>
        <family val="1"/>
      </rPr>
      <t xml:space="preserve">    Year   </t>
    </r>
    <r>
      <rPr>
        <b/>
        <sz val="12"/>
        <rFont val="Symbol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</si>
  <si>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</si>
  <si>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</si>
  <si>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</si>
  <si>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</si>
  <si>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</rPr>
      <t xml:space="preserve">       Æ</t>
    </r>
    <r>
      <rPr>
        <b/>
        <sz val="12"/>
        <rFont val="Palatino"/>
        <family val="1"/>
      </rPr>
      <t xml:space="preserve">    Age   </t>
    </r>
    <r>
      <rPr>
        <b/>
        <sz val="12"/>
        <rFont val="Symbol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</si>
  <si>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</si>
  <si>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</rPr>
      <t>Æ</t>
    </r>
    <r>
      <rPr>
        <sz val="36"/>
        <color indexed="8"/>
        <rFont val="Palatino"/>
        <family val="1"/>
      </rPr>
      <t xml:space="preserve">    Age    </t>
    </r>
    <r>
      <rPr>
        <sz val="36"/>
        <color indexed="8"/>
        <rFont val="Symbol"/>
      </rPr>
      <t>Ø</t>
    </r>
  </si>
  <si>
    <t>1840s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</si>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</sst>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\-_);_(@_)"/>
    <numFmt numFmtId="165" formatCode="0.0"/>
  </numFmts>
  <fonts count="18">
    <font>
      <sz val="10"/>
      <name val="Geneva"/>
      <family val="2"/>
    </font>
    <font>
      <sz val="10"/>
      <name val="Verdana"/>
      <family val="2"/>
    </font>
    <font>
      <b/>
      <sz val="12"/>
      <name val="Palatino"/>
      <family val="1"/>
    </font>
    <font>
      <b/>
      <sz val="10"/>
      <name val="Palatino"/>
      <family val="1"/>
    </font>
    <font>
      <sz val="10"/>
      <color indexed="8"/>
      <name val="Palatino"/>
      <family val="1"/>
    </font>
    <font>
      <sz val="10"/>
      <color indexed="8"/>
      <name val="Geneva"/>
      <family val="2"/>
    </font>
    <font>
      <sz val="10"/>
      <color indexed="10"/>
      <name val="Genev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Symbol"/>
    </font>
    <font>
      <sz val="10"/>
      <name val="Arial"/>
      <family val="2"/>
    </font>
    <font>
      <sz val="14"/>
      <color indexed="8"/>
      <name val="Palatino"/>
      <family val="1"/>
    </font>
    <font>
      <sz val="14"/>
      <color indexed="16"/>
      <name val="Palatino"/>
      <family val="1"/>
    </font>
    <font>
      <sz val="48"/>
      <color indexed="8"/>
      <name val="Palatino"/>
      <family val="1"/>
    </font>
    <font>
      <sz val="36"/>
      <color indexed="8"/>
      <name val="Palatino"/>
      <family val="1"/>
    </font>
    <font>
      <sz val="36"/>
      <color indexed="8"/>
      <name val="Symbol"/>
    </font>
    <font>
      <sz val="18"/>
      <name val="Geneva"/>
      <family val="2"/>
    </font>
    <font>
      <sz val="3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double">
        <color indexed="63"/>
      </left>
      <right style="medium">
        <color indexed="63"/>
      </right>
      <top style="double">
        <color indexed="63"/>
      </top>
      <bottom style="medium">
        <color indexed="63"/>
      </bottom>
      <diagonal/>
    </border>
    <border>
      <left/>
      <right style="thin">
        <color indexed="63"/>
      </right>
      <top style="double">
        <color indexed="63"/>
      </top>
      <bottom style="medium">
        <color indexed="63"/>
      </bottom>
      <diagonal/>
    </border>
    <border>
      <left/>
      <right style="double">
        <color indexed="63"/>
      </right>
      <top style="double">
        <color indexed="63"/>
      </top>
      <bottom style="medium">
        <color indexed="63"/>
      </bottom>
      <diagonal/>
    </border>
    <border>
      <left style="double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double">
        <color indexed="63"/>
      </right>
      <top/>
      <bottom style="thin">
        <color indexed="63"/>
      </bottom>
      <diagonal/>
    </border>
    <border>
      <left style="double">
        <color indexed="63"/>
      </left>
      <right style="medium">
        <color indexed="63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Font="1"/>
    <xf numFmtId="2" fontId="0" fillId="2" borderId="0" xfId="1" applyNumberFormat="1" applyFont="1" applyFill="1" applyBorder="1" applyAlignment="1">
      <alignment horizontal="center" vertical="center"/>
    </xf>
    <xf numFmtId="0" fontId="0" fillId="0" borderId="0" xfId="0" applyFont="1"/>
    <xf numFmtId="0" fontId="7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0" borderId="0" xfId="0" applyNumberFormat="1" applyFont="1"/>
    <xf numFmtId="164" fontId="0" fillId="2" borderId="0" xfId="0" applyNumberFormat="1" applyFont="1" applyFill="1" applyAlignment="1">
      <alignment horizontal="center" vertical="center"/>
    </xf>
    <xf numFmtId="164" fontId="10" fillId="0" borderId="0" xfId="0" applyNumberFormat="1" applyFont="1"/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4" borderId="4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7" fillId="2" borderId="5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165" fontId="14" fillId="4" borderId="4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65" fontId="17" fillId="2" borderId="8" xfId="0" applyNumberFormat="1" applyFont="1" applyFill="1" applyBorder="1" applyAlignment="1">
      <alignment horizontal="center" vertical="center" wrapText="1"/>
    </xf>
    <xf numFmtId="165" fontId="17" fillId="2" borderId="9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Normal" xfId="0" builtinId="0"/>
    <cellStyle name="Normal_Population (EAM)_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4512"/>
        <c:axId val="1"/>
      </c:barChart>
      <c:catAx>
        <c:axId val="7658845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4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4528"/>
        <c:axId val="1"/>
      </c:barChart>
      <c:catAx>
        <c:axId val="7658745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45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8688"/>
        <c:axId val="1"/>
      </c:barChart>
      <c:catAx>
        <c:axId val="76587868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8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1184"/>
        <c:axId val="1"/>
      </c:barChart>
      <c:catAx>
        <c:axId val="76588118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11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8288"/>
        <c:axId val="1"/>
      </c:barChart>
      <c:catAx>
        <c:axId val="76586828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8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4544"/>
        <c:axId val="1"/>
      </c:barChart>
      <c:catAx>
        <c:axId val="76586454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4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0368"/>
        <c:axId val="1"/>
      </c:barChart>
      <c:catAx>
        <c:axId val="76587036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2464"/>
        <c:axId val="1"/>
      </c:barChart>
      <c:catAx>
        <c:axId val="76586246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2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3328"/>
        <c:axId val="1"/>
      </c:barChart>
      <c:catAx>
        <c:axId val="7407133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33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5408"/>
        <c:axId val="1"/>
      </c:barChart>
      <c:catAx>
        <c:axId val="74071540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54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5824"/>
        <c:axId val="1"/>
      </c:barChart>
      <c:catAx>
        <c:axId val="7407158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5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5760"/>
        <c:axId val="1"/>
      </c:barChart>
      <c:catAx>
        <c:axId val="7658857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57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9568"/>
        <c:axId val="1"/>
      </c:barChart>
      <c:catAx>
        <c:axId val="74071956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95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05008"/>
        <c:axId val="1"/>
      </c:barChart>
      <c:catAx>
        <c:axId val="74070500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0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2080"/>
        <c:axId val="1"/>
      </c:barChart>
      <c:catAx>
        <c:axId val="74071208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20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06256"/>
        <c:axId val="1"/>
      </c:barChart>
      <c:catAx>
        <c:axId val="74070625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06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04592"/>
        <c:axId val="1"/>
      </c:barChart>
      <c:catAx>
        <c:axId val="7407045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045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58720"/>
        <c:axId val="1"/>
      </c:barChart>
      <c:catAx>
        <c:axId val="76585872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587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2432"/>
        <c:axId val="1"/>
      </c:barChart>
      <c:catAx>
        <c:axId val="76588243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2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7040"/>
        <c:axId val="1"/>
      </c:barChart>
      <c:catAx>
        <c:axId val="76586704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7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5360"/>
        <c:axId val="1"/>
      </c:barChart>
      <c:catAx>
        <c:axId val="7658753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5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9520"/>
        <c:axId val="1"/>
      </c:barChart>
      <c:catAx>
        <c:axId val="76587952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95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6176"/>
        <c:axId val="1"/>
      </c:barChart>
      <c:catAx>
        <c:axId val="76588617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61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8704"/>
        <c:axId val="1"/>
      </c:barChart>
      <c:catAx>
        <c:axId val="76586870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87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3280"/>
        <c:axId val="1"/>
      </c:barChart>
      <c:catAx>
        <c:axId val="76587328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3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875769414987754E-2"/>
          <c:w val="0.82943886393347099"/>
          <c:h val="0.839807796738542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5792"/>
        <c:axId val="1"/>
      </c:barChart>
      <c:catAx>
        <c:axId val="7658657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57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9984"/>
        <c:axId val="1"/>
      </c:barChart>
      <c:catAx>
        <c:axId val="74071998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99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6240"/>
        <c:axId val="1"/>
      </c:barChart>
      <c:catAx>
        <c:axId val="74071624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6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05424"/>
        <c:axId val="1"/>
      </c:barChart>
      <c:catAx>
        <c:axId val="7407054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05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0416"/>
        <c:axId val="1"/>
      </c:barChart>
      <c:catAx>
        <c:axId val="74071041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04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626872280460722E-2"/>
          <c:y val="3.4643188037875576E-2"/>
          <c:w val="0.94468678525520389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7072"/>
        <c:axId val="1"/>
      </c:barChart>
      <c:catAx>
        <c:axId val="7407170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7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4992"/>
        <c:axId val="1"/>
      </c:barChart>
      <c:catAx>
        <c:axId val="7407149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49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626872280460722E-2"/>
          <c:y val="3.4643188037875576E-2"/>
          <c:w val="0.94468678525520389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9152"/>
        <c:axId val="1"/>
      </c:barChart>
      <c:catAx>
        <c:axId val="7407191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9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7008"/>
        <c:axId val="1"/>
      </c:barChart>
      <c:catAx>
        <c:axId val="76588700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7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6656"/>
        <c:axId val="1"/>
      </c:barChart>
      <c:catAx>
        <c:axId val="74071665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66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20400"/>
        <c:axId val="1"/>
      </c:barChart>
      <c:catAx>
        <c:axId val="74072040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204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60559337917114E-2"/>
          <c:y val="8.670800648381323E-2"/>
          <c:w val="0.82843188715389304"/>
          <c:h val="0.8323968622446069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2496"/>
        <c:axId val="1"/>
      </c:barChart>
      <c:catAx>
        <c:axId val="7407124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24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4160"/>
        <c:axId val="1"/>
      </c:barChart>
      <c:catAx>
        <c:axId val="7407141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41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89163649205291E-2"/>
          <c:y val="9.2596255684123788E-2"/>
          <c:w val="0.82741291648263571"/>
          <c:h val="0.82102013373256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18736"/>
        <c:axId val="1"/>
      </c:barChart>
      <c:catAx>
        <c:axId val="74071873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07187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2032"/>
        <c:axId val="1"/>
      </c:barChart>
      <c:catAx>
        <c:axId val="76587203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20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22648512951903E-2"/>
          <c:y val="8.621016252804567E-2"/>
          <c:w val="0.83044107258927802"/>
          <c:h val="0.833364904437774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2448"/>
        <c:axId val="1"/>
      </c:barChart>
      <c:catAx>
        <c:axId val="76587244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24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2848"/>
        <c:axId val="1"/>
      </c:barChart>
      <c:catAx>
        <c:axId val="76588284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28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1600"/>
        <c:axId val="1"/>
      </c:barChart>
      <c:catAx>
        <c:axId val="76588160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16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2016"/>
        <c:axId val="1"/>
      </c:barChart>
      <c:catAx>
        <c:axId val="76588201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20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7872"/>
        <c:axId val="1"/>
      </c:barChart>
      <c:catAx>
        <c:axId val="7658678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78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9.3170833667163472E-2"/>
          <c:w val="0.82943886393347099"/>
          <c:h val="0.8199033362710386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8272"/>
        <c:axId val="1"/>
      </c:barChart>
      <c:catAx>
        <c:axId val="7658782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8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6192"/>
        <c:axId val="1"/>
      </c:barChart>
      <c:catAx>
        <c:axId val="7658761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6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3264"/>
        <c:axId val="1"/>
      </c:barChart>
      <c:catAx>
        <c:axId val="76588326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32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4096"/>
        <c:axId val="1"/>
      </c:barChart>
      <c:catAx>
        <c:axId val="7658840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40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60559337917114E-2"/>
          <c:y val="8.670800648381323E-2"/>
          <c:w val="0.82843188715389304"/>
          <c:h val="0.8323968622446069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80768"/>
        <c:axId val="1"/>
      </c:barChart>
      <c:catAx>
        <c:axId val="76588076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80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59552"/>
        <c:axId val="1"/>
      </c:barChart>
      <c:catAx>
        <c:axId val="7658595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595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8177014199032E-2"/>
          <c:y val="8.2420180602684162E-2"/>
          <c:w val="0.82943886393347099"/>
          <c:h val="0.840685842147378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59968"/>
        <c:axId val="1"/>
      </c:barChart>
      <c:catAx>
        <c:axId val="76585996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59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7024"/>
        <c:axId val="1"/>
      </c:barChart>
      <c:catAx>
        <c:axId val="765877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7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61216"/>
        <c:axId val="1"/>
      </c:barChart>
      <c:catAx>
        <c:axId val="76586121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612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7856"/>
        <c:axId val="1"/>
      </c:barChart>
      <c:catAx>
        <c:axId val="76587785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78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2317691712645E-2"/>
          <c:y val="3.4643188037875576E-2"/>
          <c:w val="0.94479130500596475"/>
          <c:h val="0.9330565311534487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74112"/>
        <c:axId val="1"/>
      </c:barChart>
      <c:catAx>
        <c:axId val="7658741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658741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3553" name="Chart 1">
          <a:extLst>
            <a:ext uri="{FF2B5EF4-FFF2-40B4-BE49-F238E27FC236}">
              <a16:creationId xmlns:a16="http://schemas.microsoft.com/office/drawing/2014/main" id="{DC7AAC6A-F6AD-4AB5-A4F6-251F019A5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3554" name="Chart 2">
          <a:extLst>
            <a:ext uri="{FF2B5EF4-FFF2-40B4-BE49-F238E27FC236}">
              <a16:creationId xmlns:a16="http://schemas.microsoft.com/office/drawing/2014/main" id="{00E9381C-AC7A-4C56-8A7C-11BE89079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2769" name="Chart 1">
          <a:extLst>
            <a:ext uri="{FF2B5EF4-FFF2-40B4-BE49-F238E27FC236}">
              <a16:creationId xmlns:a16="http://schemas.microsoft.com/office/drawing/2014/main" id="{4B4DE3F6-F421-4BB1-9A12-BBB277EE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9525</xdr:rowOff>
    </xdr:from>
    <xdr:to>
      <xdr:col>7</xdr:col>
      <xdr:colOff>0</xdr:colOff>
      <xdr:row>10</xdr:row>
      <xdr:rowOff>123825</xdr:rowOff>
    </xdr:to>
    <xdr:graphicFrame macro="">
      <xdr:nvGraphicFramePr>
        <xdr:cNvPr id="32770" name="Chart 2">
          <a:extLst>
            <a:ext uri="{FF2B5EF4-FFF2-40B4-BE49-F238E27FC236}">
              <a16:creationId xmlns:a16="http://schemas.microsoft.com/office/drawing/2014/main" id="{91147080-9252-44B3-8490-65598C0A1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2771" name="Chart 3">
          <a:extLst>
            <a:ext uri="{FF2B5EF4-FFF2-40B4-BE49-F238E27FC236}">
              <a16:creationId xmlns:a16="http://schemas.microsoft.com/office/drawing/2014/main" id="{73A6E9E1-E354-43B7-96E4-6F2D2BD33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32772" name="Chart 4">
          <a:extLst>
            <a:ext uri="{FF2B5EF4-FFF2-40B4-BE49-F238E27FC236}">
              <a16:creationId xmlns:a16="http://schemas.microsoft.com/office/drawing/2014/main" id="{3C9C98ED-D405-4DC9-96F4-FBC77D422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3793" name="Chart 1">
          <a:extLst>
            <a:ext uri="{FF2B5EF4-FFF2-40B4-BE49-F238E27FC236}">
              <a16:creationId xmlns:a16="http://schemas.microsoft.com/office/drawing/2014/main" id="{2F3E2B62-CB70-4B64-AEB9-CEA877F0B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3794" name="Chart 2">
          <a:extLst>
            <a:ext uri="{FF2B5EF4-FFF2-40B4-BE49-F238E27FC236}">
              <a16:creationId xmlns:a16="http://schemas.microsoft.com/office/drawing/2014/main" id="{C3E22041-F587-40AC-B20F-D1F0C9B7F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3795" name="Chart 3">
          <a:extLst>
            <a:ext uri="{FF2B5EF4-FFF2-40B4-BE49-F238E27FC236}">
              <a16:creationId xmlns:a16="http://schemas.microsoft.com/office/drawing/2014/main" id="{953597C2-81CA-4328-80E6-53794FF08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47625</xdr:rowOff>
    </xdr:from>
    <xdr:to>
      <xdr:col>7</xdr:col>
      <xdr:colOff>38100</xdr:colOff>
      <xdr:row>34</xdr:row>
      <xdr:rowOff>0</xdr:rowOff>
    </xdr:to>
    <xdr:graphicFrame macro="">
      <xdr:nvGraphicFramePr>
        <xdr:cNvPr id="33796" name="Chart 4">
          <a:extLst>
            <a:ext uri="{FF2B5EF4-FFF2-40B4-BE49-F238E27FC236}">
              <a16:creationId xmlns:a16="http://schemas.microsoft.com/office/drawing/2014/main" id="{D8084195-85A3-4E07-B8C7-68868AD6E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4817" name="Chart 1">
          <a:extLst>
            <a:ext uri="{FF2B5EF4-FFF2-40B4-BE49-F238E27FC236}">
              <a16:creationId xmlns:a16="http://schemas.microsoft.com/office/drawing/2014/main" id="{E8453AAD-BEB1-4552-8649-4A28FDE31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9525</xdr:rowOff>
    </xdr:from>
    <xdr:to>
      <xdr:col>6</xdr:col>
      <xdr:colOff>704850</xdr:colOff>
      <xdr:row>10</xdr:row>
      <xdr:rowOff>123825</xdr:rowOff>
    </xdr:to>
    <xdr:graphicFrame macro="">
      <xdr:nvGraphicFramePr>
        <xdr:cNvPr id="34818" name="Chart 2">
          <a:extLst>
            <a:ext uri="{FF2B5EF4-FFF2-40B4-BE49-F238E27FC236}">
              <a16:creationId xmlns:a16="http://schemas.microsoft.com/office/drawing/2014/main" id="{64BAF4FB-A1F8-414E-B858-9C951DBAE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4819" name="Chart 3">
          <a:extLst>
            <a:ext uri="{FF2B5EF4-FFF2-40B4-BE49-F238E27FC236}">
              <a16:creationId xmlns:a16="http://schemas.microsoft.com/office/drawing/2014/main" id="{CF5A7F24-A2D3-4DE7-B0F8-254EDC529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23</xdr:row>
      <xdr:rowOff>66675</xdr:rowOff>
    </xdr:from>
    <xdr:to>
      <xdr:col>7</xdr:col>
      <xdr:colOff>66675</xdr:colOff>
      <xdr:row>34</xdr:row>
      <xdr:rowOff>9525</xdr:rowOff>
    </xdr:to>
    <xdr:graphicFrame macro="">
      <xdr:nvGraphicFramePr>
        <xdr:cNvPr id="34820" name="Chart 4">
          <a:extLst>
            <a:ext uri="{FF2B5EF4-FFF2-40B4-BE49-F238E27FC236}">
              <a16:creationId xmlns:a16="http://schemas.microsoft.com/office/drawing/2014/main" id="{B66696A6-3F26-4447-AFF1-7A19890A0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5841" name="Chart 1">
          <a:extLst>
            <a:ext uri="{FF2B5EF4-FFF2-40B4-BE49-F238E27FC236}">
              <a16:creationId xmlns:a16="http://schemas.microsoft.com/office/drawing/2014/main" id="{205228F2-6DA7-426D-90A0-11441649B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5842" name="Chart 2">
          <a:extLst>
            <a:ext uri="{FF2B5EF4-FFF2-40B4-BE49-F238E27FC236}">
              <a16:creationId xmlns:a16="http://schemas.microsoft.com/office/drawing/2014/main" id="{B133D648-D5C9-4890-AF0A-8012544BA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5843" name="Chart 3">
          <a:extLst>
            <a:ext uri="{FF2B5EF4-FFF2-40B4-BE49-F238E27FC236}">
              <a16:creationId xmlns:a16="http://schemas.microsoft.com/office/drawing/2014/main" id="{27579A16-6C3B-435E-96DE-9C87D3BE0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542925</xdr:colOff>
      <xdr:row>23</xdr:row>
      <xdr:rowOff>95250</xdr:rowOff>
    </xdr:from>
    <xdr:to>
      <xdr:col>7</xdr:col>
      <xdr:colOff>19050</xdr:colOff>
      <xdr:row>34</xdr:row>
      <xdr:rowOff>47625</xdr:rowOff>
    </xdr:to>
    <xdr:graphicFrame macro="">
      <xdr:nvGraphicFramePr>
        <xdr:cNvPr id="35844" name="Chart 4">
          <a:extLst>
            <a:ext uri="{FF2B5EF4-FFF2-40B4-BE49-F238E27FC236}">
              <a16:creationId xmlns:a16="http://schemas.microsoft.com/office/drawing/2014/main" id="{6B1228DA-6E60-4BA0-9BAB-5283277EA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36865" name="Chart 1">
          <a:extLst>
            <a:ext uri="{FF2B5EF4-FFF2-40B4-BE49-F238E27FC236}">
              <a16:creationId xmlns:a16="http://schemas.microsoft.com/office/drawing/2014/main" id="{B5D8A83D-7B6A-49F7-9522-45B75F5FC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</xdr:row>
      <xdr:rowOff>133350</xdr:rowOff>
    </xdr:from>
    <xdr:to>
      <xdr:col>6</xdr:col>
      <xdr:colOff>647700</xdr:colOff>
      <xdr:row>12</xdr:row>
      <xdr:rowOff>85725</xdr:rowOff>
    </xdr:to>
    <xdr:graphicFrame macro="">
      <xdr:nvGraphicFramePr>
        <xdr:cNvPr id="36866" name="Chart 2">
          <a:extLst>
            <a:ext uri="{FF2B5EF4-FFF2-40B4-BE49-F238E27FC236}">
              <a16:creationId xmlns:a16="http://schemas.microsoft.com/office/drawing/2014/main" id="{E29B7DF0-B568-443F-B116-6D04636D9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36867" name="Chart 3">
          <a:extLst>
            <a:ext uri="{FF2B5EF4-FFF2-40B4-BE49-F238E27FC236}">
              <a16:creationId xmlns:a16="http://schemas.microsoft.com/office/drawing/2014/main" id="{55B25778-7E96-4D77-910C-B7449C085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114300</xdr:rowOff>
    </xdr:from>
    <xdr:to>
      <xdr:col>7</xdr:col>
      <xdr:colOff>38100</xdr:colOff>
      <xdr:row>34</xdr:row>
      <xdr:rowOff>66675</xdr:rowOff>
    </xdr:to>
    <xdr:graphicFrame macro="">
      <xdr:nvGraphicFramePr>
        <xdr:cNvPr id="36868" name="Chart 4">
          <a:extLst>
            <a:ext uri="{FF2B5EF4-FFF2-40B4-BE49-F238E27FC236}">
              <a16:creationId xmlns:a16="http://schemas.microsoft.com/office/drawing/2014/main" id="{BCBB7B8C-FBE2-4263-A074-C2EA6D4DE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7889" name="Chart 1">
          <a:extLst>
            <a:ext uri="{FF2B5EF4-FFF2-40B4-BE49-F238E27FC236}">
              <a16:creationId xmlns:a16="http://schemas.microsoft.com/office/drawing/2014/main" id="{F6995BB7-B067-41ED-A196-0E2E44C19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0</xdr:row>
      <xdr:rowOff>9525</xdr:rowOff>
    </xdr:from>
    <xdr:to>
      <xdr:col>6</xdr:col>
      <xdr:colOff>676275</xdr:colOff>
      <xdr:row>10</xdr:row>
      <xdr:rowOff>38100</xdr:rowOff>
    </xdr:to>
    <xdr:graphicFrame macro="">
      <xdr:nvGraphicFramePr>
        <xdr:cNvPr id="37890" name="Chart 2">
          <a:extLst>
            <a:ext uri="{FF2B5EF4-FFF2-40B4-BE49-F238E27FC236}">
              <a16:creationId xmlns:a16="http://schemas.microsoft.com/office/drawing/2014/main" id="{0422D61A-DE16-42CA-9657-99A26301B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7891" name="Chart 3">
          <a:extLst>
            <a:ext uri="{FF2B5EF4-FFF2-40B4-BE49-F238E27FC236}">
              <a16:creationId xmlns:a16="http://schemas.microsoft.com/office/drawing/2014/main" id="{746A5B55-8A43-4C49-8358-03577BFCD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36</xdr:row>
      <xdr:rowOff>123825</xdr:rowOff>
    </xdr:from>
    <xdr:to>
      <xdr:col>6</xdr:col>
      <xdr:colOff>504825</xdr:colOff>
      <xdr:row>46</xdr:row>
      <xdr:rowOff>47625</xdr:rowOff>
    </xdr:to>
    <xdr:graphicFrame macro="">
      <xdr:nvGraphicFramePr>
        <xdr:cNvPr id="37892" name="Chart 4">
          <a:extLst>
            <a:ext uri="{FF2B5EF4-FFF2-40B4-BE49-F238E27FC236}">
              <a16:creationId xmlns:a16="http://schemas.microsoft.com/office/drawing/2014/main" id="{AC3AB1A5-8133-4014-AD83-82380A96E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8913" name="Chart 1">
          <a:extLst>
            <a:ext uri="{FF2B5EF4-FFF2-40B4-BE49-F238E27FC236}">
              <a16:creationId xmlns:a16="http://schemas.microsoft.com/office/drawing/2014/main" id="{266FF330-74E5-4EC8-8259-7FC10BF79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0</xdr:row>
      <xdr:rowOff>9525</xdr:rowOff>
    </xdr:from>
    <xdr:to>
      <xdr:col>6</xdr:col>
      <xdr:colOff>704850</xdr:colOff>
      <xdr:row>10</xdr:row>
      <xdr:rowOff>47625</xdr:rowOff>
    </xdr:to>
    <xdr:graphicFrame macro="">
      <xdr:nvGraphicFramePr>
        <xdr:cNvPr id="38914" name="Chart 2">
          <a:extLst>
            <a:ext uri="{FF2B5EF4-FFF2-40B4-BE49-F238E27FC236}">
              <a16:creationId xmlns:a16="http://schemas.microsoft.com/office/drawing/2014/main" id="{8427EFAE-3D97-4707-8D93-B2E14241A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25</xdr:row>
      <xdr:rowOff>95250</xdr:rowOff>
    </xdr:from>
    <xdr:to>
      <xdr:col>7</xdr:col>
      <xdr:colOff>9525</xdr:colOff>
      <xdr:row>51</xdr:row>
      <xdr:rowOff>9525</xdr:rowOff>
    </xdr:to>
    <xdr:graphicFrame macro="">
      <xdr:nvGraphicFramePr>
        <xdr:cNvPr id="38915" name="Chart 3">
          <a:extLst>
            <a:ext uri="{FF2B5EF4-FFF2-40B4-BE49-F238E27FC236}">
              <a16:creationId xmlns:a16="http://schemas.microsoft.com/office/drawing/2014/main" id="{A2EF3803-63B1-4992-ADB9-793D0A5CC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714375</xdr:colOff>
      <xdr:row>25</xdr:row>
      <xdr:rowOff>9525</xdr:rowOff>
    </xdr:from>
    <xdr:to>
      <xdr:col>3</xdr:col>
      <xdr:colOff>190500</xdr:colOff>
      <xdr:row>35</xdr:row>
      <xdr:rowOff>123825</xdr:rowOff>
    </xdr:to>
    <xdr:graphicFrame macro="">
      <xdr:nvGraphicFramePr>
        <xdr:cNvPr id="38916" name="Chart 4">
          <a:extLst>
            <a:ext uri="{FF2B5EF4-FFF2-40B4-BE49-F238E27FC236}">
              <a16:creationId xmlns:a16="http://schemas.microsoft.com/office/drawing/2014/main" id="{CF602E56-1D67-42D9-BDFC-BB5226F16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9937" name="Chart 1">
          <a:extLst>
            <a:ext uri="{FF2B5EF4-FFF2-40B4-BE49-F238E27FC236}">
              <a16:creationId xmlns:a16="http://schemas.microsoft.com/office/drawing/2014/main" id="{04F2C3BA-1EAD-4631-830F-42D0D339E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9</xdr:row>
      <xdr:rowOff>76200</xdr:rowOff>
    </xdr:to>
    <xdr:graphicFrame macro="">
      <xdr:nvGraphicFramePr>
        <xdr:cNvPr id="39938" name="Chart 2">
          <a:extLst>
            <a:ext uri="{FF2B5EF4-FFF2-40B4-BE49-F238E27FC236}">
              <a16:creationId xmlns:a16="http://schemas.microsoft.com/office/drawing/2014/main" id="{7B0F8B4E-3845-4518-97CA-C409D0A1A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9939" name="Chart 3">
          <a:extLst>
            <a:ext uri="{FF2B5EF4-FFF2-40B4-BE49-F238E27FC236}">
              <a16:creationId xmlns:a16="http://schemas.microsoft.com/office/drawing/2014/main" id="{01D0C780-ADBD-4AD8-9BB2-085FB9050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114300</xdr:rowOff>
    </xdr:from>
    <xdr:to>
      <xdr:col>6</xdr:col>
      <xdr:colOff>628650</xdr:colOff>
      <xdr:row>34</xdr:row>
      <xdr:rowOff>66675</xdr:rowOff>
    </xdr:to>
    <xdr:graphicFrame macro="">
      <xdr:nvGraphicFramePr>
        <xdr:cNvPr id="39940" name="Chart 4">
          <a:extLst>
            <a:ext uri="{FF2B5EF4-FFF2-40B4-BE49-F238E27FC236}">
              <a16:creationId xmlns:a16="http://schemas.microsoft.com/office/drawing/2014/main" id="{31E498E2-2A04-4FEA-AE8D-50A3D155E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0961" name="Chart 1">
          <a:extLst>
            <a:ext uri="{FF2B5EF4-FFF2-40B4-BE49-F238E27FC236}">
              <a16:creationId xmlns:a16="http://schemas.microsoft.com/office/drawing/2014/main" id="{2F892B22-2232-422A-8A52-22B3DB79B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600075</xdr:colOff>
      <xdr:row>10</xdr:row>
      <xdr:rowOff>28575</xdr:rowOff>
    </xdr:to>
    <xdr:graphicFrame macro="">
      <xdr:nvGraphicFramePr>
        <xdr:cNvPr id="40962" name="Chart 2">
          <a:extLst>
            <a:ext uri="{FF2B5EF4-FFF2-40B4-BE49-F238E27FC236}">
              <a16:creationId xmlns:a16="http://schemas.microsoft.com/office/drawing/2014/main" id="{02D74435-EBD9-47B2-A635-D88F74FD1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0963" name="Chart 3">
          <a:extLst>
            <a:ext uri="{FF2B5EF4-FFF2-40B4-BE49-F238E27FC236}">
              <a16:creationId xmlns:a16="http://schemas.microsoft.com/office/drawing/2014/main" id="{74E4B6F2-82E0-4DF8-A633-84D1BEE88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23</xdr:row>
      <xdr:rowOff>161925</xdr:rowOff>
    </xdr:from>
    <xdr:to>
      <xdr:col>6</xdr:col>
      <xdr:colOff>619125</xdr:colOff>
      <xdr:row>34</xdr:row>
      <xdr:rowOff>114300</xdr:rowOff>
    </xdr:to>
    <xdr:graphicFrame macro="">
      <xdr:nvGraphicFramePr>
        <xdr:cNvPr id="40964" name="Chart 4">
          <a:extLst>
            <a:ext uri="{FF2B5EF4-FFF2-40B4-BE49-F238E27FC236}">
              <a16:creationId xmlns:a16="http://schemas.microsoft.com/office/drawing/2014/main" id="{AFF345F0-D881-4257-8969-1C3C6927C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4577" name="Chart 1">
          <a:extLst>
            <a:ext uri="{FF2B5EF4-FFF2-40B4-BE49-F238E27FC236}">
              <a16:creationId xmlns:a16="http://schemas.microsoft.com/office/drawing/2014/main" id="{6E7AF3CD-FE86-4789-974F-0CFDB53F6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4578" name="Chart 2">
          <a:extLst>
            <a:ext uri="{FF2B5EF4-FFF2-40B4-BE49-F238E27FC236}">
              <a16:creationId xmlns:a16="http://schemas.microsoft.com/office/drawing/2014/main" id="{86956A01-E050-4F48-B5BC-0A642A8AB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5601" name="Chart 1">
          <a:extLst>
            <a:ext uri="{FF2B5EF4-FFF2-40B4-BE49-F238E27FC236}">
              <a16:creationId xmlns:a16="http://schemas.microsoft.com/office/drawing/2014/main" id="{E7BECAB4-E52B-4592-8169-DCA53F67B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5602" name="Chart 2">
          <a:extLst>
            <a:ext uri="{FF2B5EF4-FFF2-40B4-BE49-F238E27FC236}">
              <a16:creationId xmlns:a16="http://schemas.microsoft.com/office/drawing/2014/main" id="{3BA6D519-9765-456D-B2FF-4D1443DF0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6625" name="Chart 1">
          <a:extLst>
            <a:ext uri="{FF2B5EF4-FFF2-40B4-BE49-F238E27FC236}">
              <a16:creationId xmlns:a16="http://schemas.microsoft.com/office/drawing/2014/main" id="{91CADE33-9CD3-4A8A-8B1C-8CD70B080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6626" name="Chart 2">
          <a:extLst>
            <a:ext uri="{FF2B5EF4-FFF2-40B4-BE49-F238E27FC236}">
              <a16:creationId xmlns:a16="http://schemas.microsoft.com/office/drawing/2014/main" id="{72F1203A-3BFB-4C03-AE54-D84790C31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7649" name="Chart 1">
          <a:extLst>
            <a:ext uri="{FF2B5EF4-FFF2-40B4-BE49-F238E27FC236}">
              <a16:creationId xmlns:a16="http://schemas.microsoft.com/office/drawing/2014/main" id="{D9173C47-7A70-4FE7-AF8E-F8A862441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7650" name="Chart 2">
          <a:extLst>
            <a:ext uri="{FF2B5EF4-FFF2-40B4-BE49-F238E27FC236}">
              <a16:creationId xmlns:a16="http://schemas.microsoft.com/office/drawing/2014/main" id="{53D38C1B-C288-4A98-A037-70DC5AA7E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8673" name="Chart 1">
          <a:extLst>
            <a:ext uri="{FF2B5EF4-FFF2-40B4-BE49-F238E27FC236}">
              <a16:creationId xmlns:a16="http://schemas.microsoft.com/office/drawing/2014/main" id="{CD6E40D2-9608-4E23-A8BB-9660CA055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8674" name="Chart 2">
          <a:extLst>
            <a:ext uri="{FF2B5EF4-FFF2-40B4-BE49-F238E27FC236}">
              <a16:creationId xmlns:a16="http://schemas.microsoft.com/office/drawing/2014/main" id="{BE3474CD-34D9-4C91-9692-05F67B9B5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9697" name="Chart 1">
          <a:extLst>
            <a:ext uri="{FF2B5EF4-FFF2-40B4-BE49-F238E27FC236}">
              <a16:creationId xmlns:a16="http://schemas.microsoft.com/office/drawing/2014/main" id="{07751873-E271-4018-8B76-48F62B72D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9698" name="Chart 2">
          <a:extLst>
            <a:ext uri="{FF2B5EF4-FFF2-40B4-BE49-F238E27FC236}">
              <a16:creationId xmlns:a16="http://schemas.microsoft.com/office/drawing/2014/main" id="{4001A198-D220-4053-9885-CD6928CDB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0721" name="Chart 1">
          <a:extLst>
            <a:ext uri="{FF2B5EF4-FFF2-40B4-BE49-F238E27FC236}">
              <a16:creationId xmlns:a16="http://schemas.microsoft.com/office/drawing/2014/main" id="{AECC29C9-2DB2-4183-B794-FBAC18D84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30722" name="Chart 2">
          <a:extLst>
            <a:ext uri="{FF2B5EF4-FFF2-40B4-BE49-F238E27FC236}">
              <a16:creationId xmlns:a16="http://schemas.microsoft.com/office/drawing/2014/main" id="{4AC44AB7-2450-41BA-B375-F3AD55637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1745" name="Chart 1">
          <a:extLst>
            <a:ext uri="{FF2B5EF4-FFF2-40B4-BE49-F238E27FC236}">
              <a16:creationId xmlns:a16="http://schemas.microsoft.com/office/drawing/2014/main" id="{C4EF0492-15AF-410B-B26F-92590BA0C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0</xdr:row>
      <xdr:rowOff>9525</xdr:rowOff>
    </xdr:from>
    <xdr:to>
      <xdr:col>7</xdr:col>
      <xdr:colOff>9525</xdr:colOff>
      <xdr:row>10</xdr:row>
      <xdr:rowOff>123825</xdr:rowOff>
    </xdr:to>
    <xdr:graphicFrame macro="">
      <xdr:nvGraphicFramePr>
        <xdr:cNvPr id="31746" name="Chart 2">
          <a:extLst>
            <a:ext uri="{FF2B5EF4-FFF2-40B4-BE49-F238E27FC236}">
              <a16:creationId xmlns:a16="http://schemas.microsoft.com/office/drawing/2014/main" id="{FDEE5A41-ED46-4AE6-BCC3-74D2B477C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1747" name="Chart 3">
          <a:extLst>
            <a:ext uri="{FF2B5EF4-FFF2-40B4-BE49-F238E27FC236}">
              <a16:creationId xmlns:a16="http://schemas.microsoft.com/office/drawing/2014/main" id="{2D7D16A6-86DA-4965-AF26-11F761EA5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23</xdr:row>
      <xdr:rowOff>76200</xdr:rowOff>
    </xdr:from>
    <xdr:to>
      <xdr:col>6</xdr:col>
      <xdr:colOff>704850</xdr:colOff>
      <xdr:row>34</xdr:row>
      <xdr:rowOff>28575</xdr:rowOff>
    </xdr:to>
    <xdr:graphicFrame macro="">
      <xdr:nvGraphicFramePr>
        <xdr:cNvPr id="31748" name="Chart 4">
          <a:extLst>
            <a:ext uri="{FF2B5EF4-FFF2-40B4-BE49-F238E27FC236}">
              <a16:creationId xmlns:a16="http://schemas.microsoft.com/office/drawing/2014/main" id="{791F1053-C987-439D-9558-CF03B4F82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A2" sqref="A2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v>1257</v>
      </c>
      <c r="C4" s="5"/>
      <c r="D4" s="5"/>
      <c r="E4" s="5"/>
      <c r="F4" s="5"/>
      <c r="G4" s="5"/>
      <c r="H4" s="5">
        <v>2</v>
      </c>
      <c r="I4" s="5">
        <v>1</v>
      </c>
      <c r="J4" s="5">
        <v>1</v>
      </c>
      <c r="K4" s="5">
        <v>1</v>
      </c>
      <c r="L4" s="5">
        <v>3</v>
      </c>
      <c r="M4" s="5">
        <v>4</v>
      </c>
      <c r="N4" s="5">
        <v>4</v>
      </c>
      <c r="O4" s="5">
        <v>7</v>
      </c>
      <c r="P4" s="5">
        <v>20</v>
      </c>
      <c r="Q4" s="5">
        <v>34</v>
      </c>
      <c r="R4" s="5">
        <v>66</v>
      </c>
      <c r="S4" s="5">
        <v>95</v>
      </c>
      <c r="T4" s="5">
        <v>115</v>
      </c>
      <c r="U4" s="5">
        <v>174</v>
      </c>
      <c r="V4" s="5">
        <v>182</v>
      </c>
      <c r="W4" s="5">
        <v>210</v>
      </c>
      <c r="X4" s="5">
        <v>182</v>
      </c>
      <c r="Y4" s="5">
        <v>156</v>
      </c>
      <c r="Z4" s="5"/>
      <c r="AA4" s="5"/>
      <c r="AB4" s="5"/>
      <c r="AC4" s="5"/>
    </row>
    <row r="5" spans="1:30" s="6" customFormat="1">
      <c r="A5" s="4">
        <v>1951</v>
      </c>
      <c r="B5" s="5">
        <v>1088</v>
      </c>
      <c r="C5" s="5"/>
      <c r="D5" s="5"/>
      <c r="E5" s="5"/>
      <c r="F5" s="5"/>
      <c r="G5" s="5"/>
      <c r="H5" s="5">
        <v>3</v>
      </c>
      <c r="I5" s="5">
        <v>1</v>
      </c>
      <c r="J5" s="5"/>
      <c r="K5" s="5">
        <v>1</v>
      </c>
      <c r="L5" s="5"/>
      <c r="M5" s="5">
        <v>3</v>
      </c>
      <c r="N5" s="5">
        <v>4</v>
      </c>
      <c r="O5" s="5">
        <v>12</v>
      </c>
      <c r="P5" s="5">
        <v>8</v>
      </c>
      <c r="Q5" s="5">
        <v>39</v>
      </c>
      <c r="R5" s="5">
        <v>41</v>
      </c>
      <c r="S5" s="5">
        <v>78</v>
      </c>
      <c r="T5" s="5">
        <v>92</v>
      </c>
      <c r="U5" s="5">
        <v>132</v>
      </c>
      <c r="V5" s="5">
        <v>161</v>
      </c>
      <c r="W5" s="5">
        <v>188</v>
      </c>
      <c r="X5" s="5">
        <v>148</v>
      </c>
      <c r="Y5" s="5">
        <v>177</v>
      </c>
      <c r="Z5" s="5"/>
      <c r="AA5" s="5"/>
      <c r="AB5" s="5"/>
      <c r="AC5" s="5"/>
    </row>
    <row r="6" spans="1:30" s="7" customFormat="1">
      <c r="A6" s="4">
        <v>1952</v>
      </c>
      <c r="B6" s="5">
        <v>1124</v>
      </c>
      <c r="C6" s="5"/>
      <c r="D6" s="5"/>
      <c r="E6" s="5"/>
      <c r="F6" s="5"/>
      <c r="G6" s="5"/>
      <c r="H6" s="5">
        <v>1</v>
      </c>
      <c r="I6" s="5">
        <v>3</v>
      </c>
      <c r="J6" s="5">
        <v>2</v>
      </c>
      <c r="K6" s="5">
        <v>1</v>
      </c>
      <c r="L6" s="5">
        <v>2</v>
      </c>
      <c r="M6" s="5">
        <v>4</v>
      </c>
      <c r="N6" s="5">
        <v>2</v>
      </c>
      <c r="O6" s="5">
        <v>8</v>
      </c>
      <c r="P6" s="5">
        <v>17</v>
      </c>
      <c r="Q6" s="5">
        <v>30</v>
      </c>
      <c r="R6" s="5">
        <v>59</v>
      </c>
      <c r="S6" s="5">
        <v>73</v>
      </c>
      <c r="T6" s="5">
        <v>120</v>
      </c>
      <c r="U6" s="5">
        <v>124</v>
      </c>
      <c r="V6" s="5">
        <v>186</v>
      </c>
      <c r="W6" s="5">
        <v>186</v>
      </c>
      <c r="X6" s="5">
        <v>163</v>
      </c>
      <c r="Y6" s="5">
        <v>143</v>
      </c>
      <c r="Z6" s="5"/>
      <c r="AA6" s="5"/>
      <c r="AB6" s="5"/>
      <c r="AC6" s="5"/>
      <c r="AD6" s="6"/>
    </row>
    <row r="7" spans="1:30" s="7" customFormat="1">
      <c r="A7" s="4">
        <v>1953</v>
      </c>
      <c r="B7" s="5">
        <v>1134</v>
      </c>
      <c r="C7" s="5"/>
      <c r="D7" s="5"/>
      <c r="E7" s="5"/>
      <c r="F7" s="5"/>
      <c r="G7" s="5"/>
      <c r="H7" s="5">
        <v>2</v>
      </c>
      <c r="I7" s="5">
        <v>2</v>
      </c>
      <c r="J7" s="5">
        <v>1</v>
      </c>
      <c r="K7" s="5">
        <v>3</v>
      </c>
      <c r="L7" s="5">
        <v>2</v>
      </c>
      <c r="M7" s="5">
        <v>3</v>
      </c>
      <c r="N7" s="5">
        <v>6</v>
      </c>
      <c r="O7" s="5">
        <v>12</v>
      </c>
      <c r="P7" s="5">
        <v>21</v>
      </c>
      <c r="Q7" s="5">
        <v>46</v>
      </c>
      <c r="R7" s="5">
        <v>60</v>
      </c>
      <c r="S7" s="5">
        <v>96</v>
      </c>
      <c r="T7" s="5">
        <v>103</v>
      </c>
      <c r="U7" s="5">
        <v>129</v>
      </c>
      <c r="V7" s="5">
        <v>150</v>
      </c>
      <c r="W7" s="5">
        <v>167</v>
      </c>
      <c r="X7" s="5">
        <v>154</v>
      </c>
      <c r="Y7" s="5">
        <v>177</v>
      </c>
      <c r="Z7" s="5"/>
      <c r="AA7" s="5"/>
      <c r="AB7" s="5"/>
      <c r="AC7" s="5"/>
    </row>
    <row r="8" spans="1:30" s="6" customFormat="1">
      <c r="A8" s="4">
        <v>1954</v>
      </c>
      <c r="B8" s="5">
        <v>1149</v>
      </c>
      <c r="C8" s="5"/>
      <c r="D8" s="5"/>
      <c r="E8" s="5"/>
      <c r="F8" s="5"/>
      <c r="G8" s="5"/>
      <c r="H8" s="5">
        <v>3</v>
      </c>
      <c r="I8" s="5">
        <v>2</v>
      </c>
      <c r="J8" s="5"/>
      <c r="K8" s="5">
        <v>1</v>
      </c>
      <c r="L8" s="5">
        <v>4</v>
      </c>
      <c r="M8" s="5">
        <v>2</v>
      </c>
      <c r="N8" s="5">
        <v>6</v>
      </c>
      <c r="O8" s="5">
        <v>13</v>
      </c>
      <c r="P8" s="5">
        <v>19</v>
      </c>
      <c r="Q8" s="5">
        <v>36</v>
      </c>
      <c r="R8" s="5">
        <v>52</v>
      </c>
      <c r="S8" s="5">
        <v>83</v>
      </c>
      <c r="T8" s="5">
        <v>132</v>
      </c>
      <c r="U8" s="5">
        <v>152</v>
      </c>
      <c r="V8" s="5">
        <v>156</v>
      </c>
      <c r="W8" s="5">
        <v>166</v>
      </c>
      <c r="X8" s="5">
        <v>176</v>
      </c>
      <c r="Y8" s="5">
        <v>146</v>
      </c>
      <c r="Z8" s="5"/>
      <c r="AA8" s="5"/>
      <c r="AB8" s="5"/>
      <c r="AC8" s="5"/>
    </row>
    <row r="9" spans="1:30" s="7" customFormat="1">
      <c r="A9" s="4">
        <v>1955</v>
      </c>
      <c r="B9" s="5">
        <v>1079</v>
      </c>
      <c r="C9" s="5"/>
      <c r="D9" s="5"/>
      <c r="E9" s="5"/>
      <c r="F9" s="5"/>
      <c r="G9" s="5"/>
      <c r="H9" s="5">
        <v>1</v>
      </c>
      <c r="I9" s="5">
        <v>1</v>
      </c>
      <c r="J9" s="5">
        <v>1</v>
      </c>
      <c r="K9" s="5"/>
      <c r="L9" s="5"/>
      <c r="M9" s="5">
        <v>3</v>
      </c>
      <c r="N9" s="5">
        <v>6</v>
      </c>
      <c r="O9" s="5">
        <v>9</v>
      </c>
      <c r="P9" s="5">
        <v>28</v>
      </c>
      <c r="Q9" s="5">
        <v>40</v>
      </c>
      <c r="R9" s="5">
        <v>58</v>
      </c>
      <c r="S9" s="5">
        <v>75</v>
      </c>
      <c r="T9" s="5">
        <v>117</v>
      </c>
      <c r="U9" s="5">
        <v>146</v>
      </c>
      <c r="V9" s="5">
        <v>160</v>
      </c>
      <c r="W9" s="5">
        <v>157</v>
      </c>
      <c r="X9" s="5">
        <v>139</v>
      </c>
      <c r="Y9" s="5">
        <v>138</v>
      </c>
      <c r="Z9" s="5"/>
      <c r="AA9" s="5"/>
      <c r="AB9" s="5"/>
      <c r="AC9" s="5"/>
    </row>
    <row r="10" spans="1:30" s="6" customFormat="1">
      <c r="A10" s="4">
        <v>1956</v>
      </c>
      <c r="B10" s="5">
        <v>1096</v>
      </c>
      <c r="C10" s="5"/>
      <c r="D10" s="5"/>
      <c r="E10" s="5"/>
      <c r="F10" s="5"/>
      <c r="G10" s="5"/>
      <c r="H10" s="5"/>
      <c r="I10" s="5">
        <v>1</v>
      </c>
      <c r="J10" s="5">
        <v>1</v>
      </c>
      <c r="K10" s="5"/>
      <c r="L10" s="5">
        <v>1</v>
      </c>
      <c r="M10" s="5">
        <v>2</v>
      </c>
      <c r="N10" s="5">
        <v>3</v>
      </c>
      <c r="O10" s="5">
        <v>5</v>
      </c>
      <c r="P10" s="5">
        <v>16</v>
      </c>
      <c r="Q10" s="5">
        <v>35</v>
      </c>
      <c r="R10" s="5">
        <v>43</v>
      </c>
      <c r="S10" s="5">
        <v>92</v>
      </c>
      <c r="T10" s="5">
        <v>100</v>
      </c>
      <c r="U10" s="5">
        <v>146</v>
      </c>
      <c r="V10" s="5">
        <v>164</v>
      </c>
      <c r="W10" s="5">
        <v>161</v>
      </c>
      <c r="X10" s="5">
        <v>168</v>
      </c>
      <c r="Y10" s="5">
        <v>158</v>
      </c>
      <c r="Z10" s="5"/>
      <c r="AA10" s="5"/>
      <c r="AB10" s="5"/>
      <c r="AC10" s="5"/>
    </row>
    <row r="11" spans="1:30" s="6" customFormat="1">
      <c r="A11" s="4">
        <v>1957</v>
      </c>
      <c r="B11" s="5">
        <v>1131</v>
      </c>
      <c r="C11" s="5"/>
      <c r="D11" s="5"/>
      <c r="E11" s="5"/>
      <c r="F11" s="5"/>
      <c r="G11" s="5"/>
      <c r="H11" s="5">
        <v>4</v>
      </c>
      <c r="I11" s="5">
        <v>2</v>
      </c>
      <c r="J11" s="5"/>
      <c r="K11" s="5">
        <v>2</v>
      </c>
      <c r="L11" s="5">
        <v>2</v>
      </c>
      <c r="M11" s="5">
        <v>5</v>
      </c>
      <c r="N11" s="5">
        <v>6</v>
      </c>
      <c r="O11" s="5">
        <v>8</v>
      </c>
      <c r="P11" s="5">
        <v>13</v>
      </c>
      <c r="Q11" s="5">
        <v>37</v>
      </c>
      <c r="R11" s="5">
        <v>61</v>
      </c>
      <c r="S11" s="5">
        <v>82</v>
      </c>
      <c r="T11" s="5">
        <v>113</v>
      </c>
      <c r="U11" s="5">
        <v>125</v>
      </c>
      <c r="V11" s="5">
        <v>165</v>
      </c>
      <c r="W11" s="5">
        <v>167</v>
      </c>
      <c r="X11" s="5">
        <v>175</v>
      </c>
      <c r="Y11" s="5">
        <v>164</v>
      </c>
      <c r="Z11" s="5"/>
      <c r="AA11" s="5"/>
      <c r="AB11" s="5"/>
      <c r="AC11" s="5"/>
    </row>
    <row r="12" spans="1:30" s="6" customFormat="1">
      <c r="A12" s="4">
        <v>1958</v>
      </c>
      <c r="B12" s="5">
        <v>1047</v>
      </c>
      <c r="C12" s="5"/>
      <c r="D12" s="5"/>
      <c r="E12" s="5"/>
      <c r="F12" s="5"/>
      <c r="G12" s="5"/>
      <c r="H12" s="5">
        <v>3</v>
      </c>
      <c r="I12" s="5"/>
      <c r="J12" s="5"/>
      <c r="K12" s="5">
        <v>2</v>
      </c>
      <c r="L12" s="5"/>
      <c r="M12" s="5">
        <v>1</v>
      </c>
      <c r="N12" s="5">
        <v>7</v>
      </c>
      <c r="O12" s="5">
        <v>9</v>
      </c>
      <c r="P12" s="5">
        <v>11</v>
      </c>
      <c r="Q12" s="5">
        <v>41</v>
      </c>
      <c r="R12" s="5">
        <v>51</v>
      </c>
      <c r="S12" s="5">
        <v>56</v>
      </c>
      <c r="T12" s="5">
        <v>115</v>
      </c>
      <c r="U12" s="5">
        <v>125</v>
      </c>
      <c r="V12" s="5">
        <v>159</v>
      </c>
      <c r="W12" s="5">
        <v>158</v>
      </c>
      <c r="X12" s="5">
        <v>155</v>
      </c>
      <c r="Y12" s="5">
        <v>154</v>
      </c>
      <c r="Z12" s="5"/>
      <c r="AA12" s="5"/>
      <c r="AB12" s="5"/>
      <c r="AC12" s="5"/>
    </row>
    <row r="13" spans="1:30" s="6" customFormat="1">
      <c r="A13" s="4">
        <v>1959</v>
      </c>
      <c r="B13" s="5">
        <v>1149</v>
      </c>
      <c r="C13" s="5"/>
      <c r="D13" s="5"/>
      <c r="E13" s="5"/>
      <c r="F13" s="5"/>
      <c r="G13" s="5"/>
      <c r="H13" s="5"/>
      <c r="I13" s="5">
        <v>1</v>
      </c>
      <c r="J13" s="5">
        <v>2</v>
      </c>
      <c r="K13" s="5">
        <v>1</v>
      </c>
      <c r="L13" s="5">
        <v>2</v>
      </c>
      <c r="M13" s="5">
        <v>5</v>
      </c>
      <c r="N13" s="5">
        <v>4</v>
      </c>
      <c r="O13" s="5">
        <v>8</v>
      </c>
      <c r="P13" s="5">
        <v>19</v>
      </c>
      <c r="Q13" s="5">
        <v>46</v>
      </c>
      <c r="R13" s="5">
        <v>75</v>
      </c>
      <c r="S13" s="5">
        <v>90</v>
      </c>
      <c r="T13" s="5">
        <v>101</v>
      </c>
      <c r="U13" s="5">
        <v>144</v>
      </c>
      <c r="V13" s="5">
        <v>157</v>
      </c>
      <c r="W13" s="5">
        <v>167</v>
      </c>
      <c r="X13" s="5">
        <v>153</v>
      </c>
      <c r="Y13" s="5">
        <v>174</v>
      </c>
      <c r="Z13" s="5"/>
      <c r="AA13" s="5"/>
      <c r="AB13" s="5"/>
      <c r="AC13" s="5"/>
      <c r="AD13" s="6" t="s">
        <v>29</v>
      </c>
    </row>
    <row r="14" spans="1:30" s="6" customFormat="1">
      <c r="A14" s="4">
        <v>1960</v>
      </c>
      <c r="B14" s="5">
        <v>1090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>
        <v>1</v>
      </c>
      <c r="M14" s="5">
        <v>5</v>
      </c>
      <c r="N14" s="5">
        <v>5</v>
      </c>
      <c r="O14" s="5">
        <v>5</v>
      </c>
      <c r="P14" s="5">
        <v>17</v>
      </c>
      <c r="Q14" s="5">
        <v>26</v>
      </c>
      <c r="R14" s="5">
        <v>53</v>
      </c>
      <c r="S14" s="5">
        <v>90</v>
      </c>
      <c r="T14" s="5">
        <v>126</v>
      </c>
      <c r="U14" s="5">
        <v>118</v>
      </c>
      <c r="V14" s="5">
        <v>162</v>
      </c>
      <c r="W14" s="5">
        <v>166</v>
      </c>
      <c r="X14" s="5">
        <v>150</v>
      </c>
      <c r="Y14" s="5">
        <v>165</v>
      </c>
      <c r="Z14" s="5"/>
      <c r="AA14" s="5"/>
      <c r="AB14" s="5"/>
      <c r="AC14" s="5"/>
    </row>
    <row r="15" spans="1:30" s="6" customFormat="1">
      <c r="A15" s="4">
        <v>1961</v>
      </c>
      <c r="B15" s="5">
        <v>1054</v>
      </c>
      <c r="C15" s="5"/>
      <c r="D15" s="5"/>
      <c r="E15" s="5"/>
      <c r="F15" s="5"/>
      <c r="G15" s="5"/>
      <c r="H15" s="5">
        <v>4</v>
      </c>
      <c r="I15" s="5"/>
      <c r="J15" s="5"/>
      <c r="K15" s="5">
        <v>4</v>
      </c>
      <c r="L15" s="5">
        <v>1</v>
      </c>
      <c r="M15" s="5">
        <v>2</v>
      </c>
      <c r="N15" s="5">
        <v>4</v>
      </c>
      <c r="O15" s="5">
        <v>5</v>
      </c>
      <c r="P15" s="5">
        <v>21</v>
      </c>
      <c r="Q15" s="5">
        <v>40</v>
      </c>
      <c r="R15" s="5">
        <v>42</v>
      </c>
      <c r="S15" s="5">
        <v>69</v>
      </c>
      <c r="T15" s="5">
        <v>104</v>
      </c>
      <c r="U15" s="5">
        <v>126</v>
      </c>
      <c r="V15" s="5">
        <v>151</v>
      </c>
      <c r="W15" s="5">
        <v>166</v>
      </c>
      <c r="X15" s="5">
        <v>141</v>
      </c>
      <c r="Y15" s="5">
        <v>174</v>
      </c>
      <c r="Z15" s="5"/>
      <c r="AA15" s="5"/>
      <c r="AB15" s="5"/>
      <c r="AC15" s="5"/>
      <c r="AD15" s="8"/>
    </row>
    <row r="16" spans="1:30" s="6" customFormat="1">
      <c r="A16" s="4">
        <v>1962</v>
      </c>
      <c r="B16" s="5">
        <v>1131</v>
      </c>
      <c r="C16" s="5"/>
      <c r="D16" s="5"/>
      <c r="E16" s="5"/>
      <c r="F16" s="5"/>
      <c r="G16" s="5"/>
      <c r="H16" s="5">
        <v>2</v>
      </c>
      <c r="I16" s="5">
        <v>1</v>
      </c>
      <c r="J16" s="5"/>
      <c r="K16" s="5"/>
      <c r="L16" s="5">
        <v>1</v>
      </c>
      <c r="M16" s="5">
        <v>2</v>
      </c>
      <c r="N16" s="5">
        <v>7</v>
      </c>
      <c r="O16" s="5">
        <v>11</v>
      </c>
      <c r="P16" s="5">
        <v>19</v>
      </c>
      <c r="Q16" s="5">
        <v>33</v>
      </c>
      <c r="R16" s="5">
        <v>59</v>
      </c>
      <c r="S16" s="5">
        <v>92</v>
      </c>
      <c r="T16" s="5">
        <v>103</v>
      </c>
      <c r="U16" s="5">
        <v>145</v>
      </c>
      <c r="V16" s="5">
        <v>169</v>
      </c>
      <c r="W16" s="5">
        <v>170</v>
      </c>
      <c r="X16" s="5">
        <v>176</v>
      </c>
      <c r="Y16" s="5">
        <v>141</v>
      </c>
      <c r="Z16" s="5"/>
      <c r="AA16" s="5"/>
      <c r="AB16" s="5"/>
      <c r="AC16" s="5"/>
    </row>
    <row r="17" spans="1:29" s="6" customFormat="1">
      <c r="A17" s="4">
        <v>1963</v>
      </c>
      <c r="B17" s="5">
        <v>1148</v>
      </c>
      <c r="C17" s="5"/>
      <c r="D17" s="5"/>
      <c r="E17" s="5"/>
      <c r="F17" s="5"/>
      <c r="G17" s="5"/>
      <c r="H17" s="5">
        <v>1</v>
      </c>
      <c r="I17" s="5">
        <v>1</v>
      </c>
      <c r="J17" s="5"/>
      <c r="K17" s="5">
        <v>1</v>
      </c>
      <c r="L17" s="5">
        <v>1</v>
      </c>
      <c r="M17" s="5">
        <v>2</v>
      </c>
      <c r="N17" s="5">
        <v>3</v>
      </c>
      <c r="O17" s="5">
        <v>8</v>
      </c>
      <c r="P17" s="5">
        <v>23</v>
      </c>
      <c r="Q17" s="5">
        <v>36</v>
      </c>
      <c r="R17" s="5">
        <v>62</v>
      </c>
      <c r="S17" s="5">
        <v>99</v>
      </c>
      <c r="T17" s="5">
        <v>135</v>
      </c>
      <c r="U17" s="5">
        <v>104</v>
      </c>
      <c r="V17" s="5">
        <v>164</v>
      </c>
      <c r="W17" s="5">
        <v>187</v>
      </c>
      <c r="X17" s="5">
        <v>149</v>
      </c>
      <c r="Y17" s="5">
        <v>172</v>
      </c>
      <c r="Z17" s="5"/>
      <c r="AA17" s="5"/>
      <c r="AB17" s="5"/>
      <c r="AC17" s="5"/>
    </row>
    <row r="18" spans="1:29" s="6" customFormat="1">
      <c r="A18" s="4">
        <v>1964</v>
      </c>
      <c r="B18" s="5">
        <v>1098</v>
      </c>
      <c r="C18" s="5"/>
      <c r="D18" s="5"/>
      <c r="E18" s="5"/>
      <c r="F18" s="5"/>
      <c r="G18" s="5"/>
      <c r="H18" s="5">
        <v>1</v>
      </c>
      <c r="I18" s="5"/>
      <c r="J18" s="5"/>
      <c r="K18" s="5">
        <v>3</v>
      </c>
      <c r="L18" s="5">
        <v>1</v>
      </c>
      <c r="M18" s="5">
        <v>5</v>
      </c>
      <c r="N18" s="5">
        <v>3</v>
      </c>
      <c r="O18" s="5">
        <v>13</v>
      </c>
      <c r="P18" s="5">
        <v>16</v>
      </c>
      <c r="Q18" s="5">
        <v>38</v>
      </c>
      <c r="R18" s="5">
        <v>63</v>
      </c>
      <c r="S18" s="5">
        <v>99</v>
      </c>
      <c r="T18" s="5">
        <v>109</v>
      </c>
      <c r="U18" s="5">
        <v>132</v>
      </c>
      <c r="V18" s="5">
        <v>140</v>
      </c>
      <c r="W18" s="5">
        <v>182</v>
      </c>
      <c r="X18" s="5">
        <v>154</v>
      </c>
      <c r="Y18" s="5">
        <v>139</v>
      </c>
      <c r="Z18" s="5"/>
      <c r="AA18" s="5"/>
      <c r="AB18" s="5"/>
      <c r="AC18" s="5"/>
    </row>
    <row r="19" spans="1:29" s="6" customFormat="1">
      <c r="A19" s="4">
        <v>1965</v>
      </c>
      <c r="B19" s="5">
        <v>1103</v>
      </c>
      <c r="C19" s="5"/>
      <c r="D19" s="5"/>
      <c r="E19" s="5"/>
      <c r="F19" s="5"/>
      <c r="G19" s="5"/>
      <c r="H19" s="5">
        <v>1</v>
      </c>
      <c r="I19" s="5"/>
      <c r="J19" s="5"/>
      <c r="K19" s="5">
        <v>1</v>
      </c>
      <c r="L19" s="5"/>
      <c r="M19" s="5">
        <v>1</v>
      </c>
      <c r="N19" s="5">
        <v>5</v>
      </c>
      <c r="O19" s="5">
        <v>8</v>
      </c>
      <c r="P19" s="5">
        <v>22</v>
      </c>
      <c r="Q19" s="5">
        <v>37</v>
      </c>
      <c r="R19" s="5">
        <v>60</v>
      </c>
      <c r="S19" s="5">
        <v>93</v>
      </c>
      <c r="T19" s="5">
        <v>123</v>
      </c>
      <c r="U19" s="5">
        <v>133</v>
      </c>
      <c r="V19" s="5">
        <v>142</v>
      </c>
      <c r="W19" s="5">
        <v>165</v>
      </c>
      <c r="X19" s="5">
        <v>145</v>
      </c>
      <c r="Y19" s="5">
        <v>167</v>
      </c>
      <c r="Z19" s="5"/>
      <c r="AA19" s="5"/>
      <c r="AB19" s="5"/>
      <c r="AC19" s="5"/>
    </row>
    <row r="20" spans="1:29" s="6" customFormat="1">
      <c r="A20" s="4">
        <v>1966</v>
      </c>
      <c r="B20" s="5">
        <v>1114</v>
      </c>
      <c r="C20" s="5"/>
      <c r="D20" s="5"/>
      <c r="E20" s="5"/>
      <c r="F20" s="5"/>
      <c r="G20" s="5"/>
      <c r="H20" s="5">
        <v>1</v>
      </c>
      <c r="I20" s="5"/>
      <c r="J20" s="5"/>
      <c r="K20" s="5">
        <v>1</v>
      </c>
      <c r="L20" s="5"/>
      <c r="M20" s="5"/>
      <c r="N20" s="5">
        <v>4</v>
      </c>
      <c r="O20" s="5">
        <v>7</v>
      </c>
      <c r="P20" s="5">
        <v>19</v>
      </c>
      <c r="Q20" s="5">
        <v>32</v>
      </c>
      <c r="R20" s="5">
        <v>60</v>
      </c>
      <c r="S20" s="5">
        <v>111</v>
      </c>
      <c r="T20" s="5">
        <v>123</v>
      </c>
      <c r="U20" s="5">
        <v>119</v>
      </c>
      <c r="V20" s="5">
        <v>165</v>
      </c>
      <c r="W20" s="5">
        <v>183</v>
      </c>
      <c r="X20" s="5">
        <v>137</v>
      </c>
      <c r="Y20" s="5">
        <v>152</v>
      </c>
      <c r="Z20" s="5"/>
      <c r="AA20" s="5"/>
      <c r="AB20" s="5"/>
      <c r="AC20" s="5"/>
    </row>
    <row r="21" spans="1:29" s="6" customFormat="1">
      <c r="A21" s="4">
        <v>1967</v>
      </c>
      <c r="B21" s="5">
        <v>1102</v>
      </c>
      <c r="C21" s="5"/>
      <c r="D21" s="5"/>
      <c r="E21" s="5"/>
      <c r="F21" s="5"/>
      <c r="G21" s="5"/>
      <c r="H21" s="5"/>
      <c r="I21" s="5">
        <v>1</v>
      </c>
      <c r="J21" s="5"/>
      <c r="K21" s="5">
        <v>1</v>
      </c>
      <c r="L21" s="5">
        <v>3</v>
      </c>
      <c r="M21" s="5">
        <v>1</v>
      </c>
      <c r="N21" s="5">
        <v>6</v>
      </c>
      <c r="O21" s="5">
        <v>8</v>
      </c>
      <c r="P21" s="5">
        <v>22</v>
      </c>
      <c r="Q21" s="5">
        <v>31</v>
      </c>
      <c r="R21" s="5">
        <v>77</v>
      </c>
      <c r="S21" s="5">
        <v>96</v>
      </c>
      <c r="T21" s="5">
        <v>120</v>
      </c>
      <c r="U21" s="5">
        <v>135</v>
      </c>
      <c r="V21" s="5">
        <v>156</v>
      </c>
      <c r="W21" s="5">
        <v>155</v>
      </c>
      <c r="X21" s="5">
        <v>153</v>
      </c>
      <c r="Y21" s="5">
        <v>137</v>
      </c>
      <c r="Z21" s="5"/>
      <c r="AA21" s="5"/>
      <c r="AB21" s="5"/>
      <c r="AC21" s="5"/>
    </row>
    <row r="22" spans="1:29" s="6" customFormat="1">
      <c r="A22" s="4">
        <v>1968</v>
      </c>
      <c r="B22" s="5">
        <v>857</v>
      </c>
      <c r="C22" s="5"/>
      <c r="D22" s="5"/>
      <c r="E22" s="5"/>
      <c r="F22" s="5"/>
      <c r="G22" s="5"/>
      <c r="H22" s="5"/>
      <c r="I22" s="5"/>
      <c r="J22" s="5">
        <v>1</v>
      </c>
      <c r="K22" s="5"/>
      <c r="L22" s="5">
        <v>1</v>
      </c>
      <c r="M22" s="5"/>
      <c r="N22" s="5">
        <v>2</v>
      </c>
      <c r="O22" s="5">
        <v>5</v>
      </c>
      <c r="P22" s="5">
        <v>11</v>
      </c>
      <c r="Q22" s="5">
        <v>23</v>
      </c>
      <c r="R22" s="5">
        <v>38</v>
      </c>
      <c r="S22" s="5">
        <v>68</v>
      </c>
      <c r="T22" s="5">
        <v>81</v>
      </c>
      <c r="U22" s="5">
        <v>118</v>
      </c>
      <c r="V22" s="5">
        <v>116</v>
      </c>
      <c r="W22" s="5">
        <v>128</v>
      </c>
      <c r="X22" s="5">
        <v>115</v>
      </c>
      <c r="Y22" s="5">
        <v>150</v>
      </c>
      <c r="Z22" s="5"/>
      <c r="AA22" s="5"/>
      <c r="AB22" s="5"/>
      <c r="AC22" s="5"/>
    </row>
    <row r="23" spans="1:29" s="6" customFormat="1">
      <c r="A23" s="4">
        <v>1969</v>
      </c>
      <c r="B23" s="5">
        <v>807</v>
      </c>
      <c r="C23" s="5"/>
      <c r="D23" s="5"/>
      <c r="E23" s="5"/>
      <c r="F23" s="5"/>
      <c r="G23" s="5"/>
      <c r="H23" s="5"/>
      <c r="I23" s="5"/>
      <c r="J23" s="5">
        <v>1</v>
      </c>
      <c r="K23" s="5"/>
      <c r="L23" s="5"/>
      <c r="M23" s="5">
        <v>1</v>
      </c>
      <c r="N23" s="5">
        <v>1</v>
      </c>
      <c r="O23" s="5">
        <v>8</v>
      </c>
      <c r="P23" s="5">
        <v>12</v>
      </c>
      <c r="Q23" s="5">
        <v>19</v>
      </c>
      <c r="R23" s="5">
        <v>41</v>
      </c>
      <c r="S23" s="5">
        <v>56</v>
      </c>
      <c r="T23" s="5">
        <v>72</v>
      </c>
      <c r="U23" s="5">
        <v>82</v>
      </c>
      <c r="V23" s="5">
        <v>117</v>
      </c>
      <c r="W23" s="5">
        <v>129</v>
      </c>
      <c r="X23" s="5">
        <v>114</v>
      </c>
      <c r="Y23" s="5">
        <v>154</v>
      </c>
      <c r="Z23" s="5"/>
      <c r="AA23" s="5"/>
      <c r="AB23" s="5"/>
      <c r="AC23" s="5"/>
    </row>
    <row r="24" spans="1:29" s="6" customFormat="1">
      <c r="A24" s="4">
        <v>1970</v>
      </c>
      <c r="B24" s="5">
        <v>765</v>
      </c>
      <c r="C24" s="5"/>
      <c r="D24" s="5"/>
      <c r="E24" s="5"/>
      <c r="F24" s="5"/>
      <c r="G24" s="5"/>
      <c r="H24" s="5"/>
      <c r="I24" s="5">
        <v>1</v>
      </c>
      <c r="J24" s="5">
        <v>2</v>
      </c>
      <c r="K24" s="5"/>
      <c r="L24" s="5">
        <v>2</v>
      </c>
      <c r="M24" s="5">
        <v>1</v>
      </c>
      <c r="N24" s="5">
        <v>1</v>
      </c>
      <c r="O24" s="5">
        <v>3</v>
      </c>
      <c r="P24" s="5">
        <v>14</v>
      </c>
      <c r="Q24" s="5">
        <v>24</v>
      </c>
      <c r="R24" s="5">
        <v>44</v>
      </c>
      <c r="S24" s="5">
        <v>67</v>
      </c>
      <c r="T24" s="5">
        <v>78</v>
      </c>
      <c r="U24" s="5">
        <v>87</v>
      </c>
      <c r="V24" s="5">
        <v>89</v>
      </c>
      <c r="W24" s="5">
        <v>100</v>
      </c>
      <c r="X24" s="5">
        <v>124</v>
      </c>
      <c r="Y24" s="5">
        <v>128</v>
      </c>
      <c r="Z24" s="5"/>
      <c r="AA24" s="5"/>
      <c r="AB24" s="5"/>
      <c r="AC24" s="5"/>
    </row>
    <row r="25" spans="1:29" s="6" customFormat="1">
      <c r="A25" s="4">
        <v>1971</v>
      </c>
      <c r="B25" s="5">
        <v>777</v>
      </c>
      <c r="C25" s="5"/>
      <c r="D25" s="5"/>
      <c r="E25" s="5"/>
      <c r="F25" s="5"/>
      <c r="G25" s="5"/>
      <c r="H25" s="5">
        <v>2</v>
      </c>
      <c r="I25" s="5"/>
      <c r="J25" s="5"/>
      <c r="K25" s="5">
        <v>1</v>
      </c>
      <c r="L25" s="5">
        <v>1</v>
      </c>
      <c r="M25" s="5">
        <v>1</v>
      </c>
      <c r="N25" s="5">
        <v>5</v>
      </c>
      <c r="O25" s="5">
        <v>8</v>
      </c>
      <c r="P25" s="5">
        <v>18</v>
      </c>
      <c r="Q25" s="5">
        <v>19</v>
      </c>
      <c r="R25" s="5">
        <v>34</v>
      </c>
      <c r="S25" s="5">
        <v>50</v>
      </c>
      <c r="T25" s="5">
        <v>84</v>
      </c>
      <c r="U25" s="5">
        <v>93</v>
      </c>
      <c r="V25" s="5">
        <v>98</v>
      </c>
      <c r="W25" s="5">
        <v>116</v>
      </c>
      <c r="X25" s="5">
        <v>100</v>
      </c>
      <c r="Y25" s="5">
        <v>147</v>
      </c>
      <c r="Z25" s="5"/>
      <c r="AA25" s="5"/>
      <c r="AB25" s="5"/>
      <c r="AC25" s="5"/>
    </row>
    <row r="26" spans="1:29" s="6" customFormat="1">
      <c r="A26" s="4">
        <v>1972</v>
      </c>
      <c r="B26" s="5">
        <v>780</v>
      </c>
      <c r="C26" s="5"/>
      <c r="D26" s="5"/>
      <c r="E26" s="5"/>
      <c r="F26" s="5"/>
      <c r="G26" s="5"/>
      <c r="H26" s="5"/>
      <c r="I26" s="5">
        <v>4</v>
      </c>
      <c r="J26" s="5"/>
      <c r="K26" s="5"/>
      <c r="L26" s="5">
        <v>2</v>
      </c>
      <c r="M26" s="5">
        <v>2</v>
      </c>
      <c r="N26" s="5"/>
      <c r="O26" s="5">
        <v>6</v>
      </c>
      <c r="P26" s="5">
        <v>26</v>
      </c>
      <c r="Q26" s="5">
        <v>18</v>
      </c>
      <c r="R26" s="5">
        <v>30</v>
      </c>
      <c r="S26" s="5">
        <v>64</v>
      </c>
      <c r="T26" s="5">
        <v>62</v>
      </c>
      <c r="U26" s="5">
        <v>96</v>
      </c>
      <c r="V26" s="5">
        <v>112</v>
      </c>
      <c r="W26" s="5">
        <v>122</v>
      </c>
      <c r="X26" s="5">
        <v>118</v>
      </c>
      <c r="Y26" s="5">
        <v>118</v>
      </c>
      <c r="Z26" s="5"/>
      <c r="AA26" s="5"/>
      <c r="AB26" s="5"/>
      <c r="AC26" s="5"/>
    </row>
    <row r="27" spans="1:29" s="6" customFormat="1">
      <c r="A27" s="4">
        <v>1973</v>
      </c>
      <c r="B27" s="5">
        <v>787</v>
      </c>
      <c r="C27" s="5"/>
      <c r="D27" s="5"/>
      <c r="E27" s="5"/>
      <c r="F27" s="5"/>
      <c r="G27" s="5"/>
      <c r="H27" s="5">
        <v>1</v>
      </c>
      <c r="I27" s="5"/>
      <c r="J27" s="5">
        <v>1</v>
      </c>
      <c r="K27" s="5">
        <v>1</v>
      </c>
      <c r="L27" s="5"/>
      <c r="M27" s="5">
        <v>3</v>
      </c>
      <c r="N27" s="5">
        <v>3</v>
      </c>
      <c r="O27" s="5">
        <v>4</v>
      </c>
      <c r="P27" s="5">
        <v>16</v>
      </c>
      <c r="Q27" s="5">
        <v>20</v>
      </c>
      <c r="R27" s="5">
        <v>50</v>
      </c>
      <c r="S27" s="5">
        <v>52</v>
      </c>
      <c r="T27" s="5">
        <v>69</v>
      </c>
      <c r="U27" s="5">
        <v>96</v>
      </c>
      <c r="V27" s="5">
        <v>113</v>
      </c>
      <c r="W27" s="5">
        <v>108</v>
      </c>
      <c r="X27" s="5">
        <v>108</v>
      </c>
      <c r="Y27" s="5">
        <v>142</v>
      </c>
      <c r="Z27" s="5"/>
      <c r="AA27" s="5"/>
      <c r="AB27" s="5"/>
      <c r="AC27" s="5"/>
    </row>
    <row r="28" spans="1:29" s="6" customFormat="1">
      <c r="A28" s="4">
        <v>1974</v>
      </c>
      <c r="B28" s="5">
        <v>805</v>
      </c>
      <c r="C28" s="5"/>
      <c r="D28" s="5"/>
      <c r="E28" s="5"/>
      <c r="F28" s="5"/>
      <c r="G28" s="5"/>
      <c r="H28" s="5">
        <v>1</v>
      </c>
      <c r="I28" s="5"/>
      <c r="J28" s="5">
        <v>1</v>
      </c>
      <c r="K28" s="5">
        <v>3</v>
      </c>
      <c r="L28" s="5">
        <v>3</v>
      </c>
      <c r="M28" s="5">
        <v>2</v>
      </c>
      <c r="N28" s="5">
        <v>3</v>
      </c>
      <c r="O28" s="5">
        <v>7</v>
      </c>
      <c r="P28" s="5">
        <v>10</v>
      </c>
      <c r="Q28" s="5">
        <v>14</v>
      </c>
      <c r="R28" s="5">
        <v>53</v>
      </c>
      <c r="S28" s="5">
        <v>66</v>
      </c>
      <c r="T28" s="5">
        <v>79</v>
      </c>
      <c r="U28" s="5">
        <v>99</v>
      </c>
      <c r="V28" s="5">
        <v>103</v>
      </c>
      <c r="W28" s="5">
        <v>98</v>
      </c>
      <c r="X28" s="5">
        <v>109</v>
      </c>
      <c r="Y28" s="5">
        <v>154</v>
      </c>
      <c r="Z28" s="5"/>
      <c r="AA28" s="5"/>
      <c r="AB28" s="5"/>
      <c r="AC28" s="5"/>
    </row>
    <row r="29" spans="1:29" s="6" customFormat="1">
      <c r="A29" s="4">
        <v>1975</v>
      </c>
      <c r="B29" s="5">
        <v>828</v>
      </c>
      <c r="C29" s="5"/>
      <c r="D29" s="5"/>
      <c r="E29" s="5"/>
      <c r="F29" s="5"/>
      <c r="G29" s="5"/>
      <c r="H29" s="5"/>
      <c r="I29" s="5"/>
      <c r="J29" s="5"/>
      <c r="K29" s="5"/>
      <c r="L29" s="5">
        <v>2</v>
      </c>
      <c r="M29" s="5">
        <v>4</v>
      </c>
      <c r="N29" s="5">
        <v>2</v>
      </c>
      <c r="O29" s="5">
        <v>6</v>
      </c>
      <c r="P29" s="5">
        <v>10</v>
      </c>
      <c r="Q29" s="5">
        <v>25</v>
      </c>
      <c r="R29" s="5">
        <v>47</v>
      </c>
      <c r="S29" s="5">
        <v>64</v>
      </c>
      <c r="T29" s="5">
        <v>82</v>
      </c>
      <c r="U29" s="5">
        <v>97</v>
      </c>
      <c r="V29" s="5">
        <v>100</v>
      </c>
      <c r="W29" s="5">
        <v>137</v>
      </c>
      <c r="X29" s="5">
        <v>107</v>
      </c>
      <c r="Y29" s="5">
        <v>145</v>
      </c>
      <c r="Z29" s="5"/>
      <c r="AA29" s="5"/>
      <c r="AB29" s="5"/>
      <c r="AC29" s="5"/>
    </row>
    <row r="30" spans="1:29" s="6" customFormat="1">
      <c r="A30" s="4">
        <v>1976</v>
      </c>
      <c r="B30" s="5">
        <v>862</v>
      </c>
      <c r="C30" s="5"/>
      <c r="D30" s="5"/>
      <c r="E30" s="5"/>
      <c r="F30" s="5"/>
      <c r="G30" s="5"/>
      <c r="H30" s="5"/>
      <c r="I30" s="5">
        <v>1</v>
      </c>
      <c r="J30" s="5"/>
      <c r="K30" s="5">
        <v>1</v>
      </c>
      <c r="L30" s="5">
        <v>4</v>
      </c>
      <c r="M30" s="5">
        <v>5</v>
      </c>
      <c r="N30" s="5">
        <v>2</v>
      </c>
      <c r="O30" s="5">
        <v>7</v>
      </c>
      <c r="P30" s="5">
        <v>14</v>
      </c>
      <c r="Q30" s="5">
        <v>28</v>
      </c>
      <c r="R30" s="5">
        <v>46</v>
      </c>
      <c r="S30" s="5">
        <v>74</v>
      </c>
      <c r="T30" s="5">
        <v>101</v>
      </c>
      <c r="U30" s="5">
        <v>98</v>
      </c>
      <c r="V30" s="5">
        <v>111</v>
      </c>
      <c r="W30" s="5">
        <v>132</v>
      </c>
      <c r="X30" s="5">
        <v>100</v>
      </c>
      <c r="Y30" s="5">
        <v>138</v>
      </c>
      <c r="Z30" s="5"/>
      <c r="AA30" s="5"/>
      <c r="AB30" s="5"/>
      <c r="AC30" s="5"/>
    </row>
    <row r="31" spans="1:29" s="6" customFormat="1">
      <c r="A31" s="4">
        <v>1977</v>
      </c>
      <c r="B31" s="5">
        <v>953</v>
      </c>
      <c r="C31" s="5"/>
      <c r="D31" s="5"/>
      <c r="E31" s="5"/>
      <c r="F31" s="5"/>
      <c r="G31" s="5"/>
      <c r="H31" s="5"/>
      <c r="I31" s="5">
        <v>1</v>
      </c>
      <c r="J31" s="5"/>
      <c r="K31" s="5">
        <v>3</v>
      </c>
      <c r="L31" s="5">
        <v>2</v>
      </c>
      <c r="M31" s="5">
        <v>5</v>
      </c>
      <c r="N31" s="5">
        <v>3</v>
      </c>
      <c r="O31" s="5">
        <v>9</v>
      </c>
      <c r="P31" s="5">
        <v>13</v>
      </c>
      <c r="Q31" s="5">
        <v>36</v>
      </c>
      <c r="R31" s="5">
        <v>48</v>
      </c>
      <c r="S31" s="5">
        <v>83</v>
      </c>
      <c r="T31" s="5">
        <v>103</v>
      </c>
      <c r="U31" s="5">
        <v>141</v>
      </c>
      <c r="V31" s="5">
        <v>149</v>
      </c>
      <c r="W31" s="5">
        <v>110</v>
      </c>
      <c r="X31" s="5">
        <v>102</v>
      </c>
      <c r="Y31" s="5">
        <v>145</v>
      </c>
      <c r="Z31" s="5"/>
      <c r="AA31" s="5"/>
      <c r="AB31" s="5"/>
      <c r="AC31" s="5"/>
    </row>
    <row r="32" spans="1:29" s="6" customFormat="1">
      <c r="A32" s="4">
        <v>1978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>
      <c r="A33" s="4">
        <v>1979</v>
      </c>
      <c r="B33" s="5">
        <v>863</v>
      </c>
      <c r="C33" s="5">
        <v>1</v>
      </c>
      <c r="D33" s="5"/>
      <c r="E33" s="5"/>
      <c r="F33" s="5"/>
      <c r="G33" s="5"/>
      <c r="H33" s="5">
        <v>1</v>
      </c>
      <c r="I33" s="5"/>
      <c r="J33" s="5"/>
      <c r="K33" s="5"/>
      <c r="L33" s="5"/>
      <c r="M33" s="5">
        <v>2</v>
      </c>
      <c r="N33" s="5"/>
      <c r="O33" s="5">
        <v>7</v>
      </c>
      <c r="P33" s="5">
        <v>10</v>
      </c>
      <c r="Q33" s="5">
        <v>26</v>
      </c>
      <c r="R33" s="5">
        <v>51</v>
      </c>
      <c r="S33" s="5">
        <v>75</v>
      </c>
      <c r="T33" s="5">
        <v>82</v>
      </c>
      <c r="U33" s="5">
        <v>115</v>
      </c>
      <c r="V33" s="5">
        <v>134</v>
      </c>
      <c r="W33" s="5">
        <v>117</v>
      </c>
      <c r="X33" s="5">
        <v>105</v>
      </c>
      <c r="Y33" s="5">
        <v>80</v>
      </c>
      <c r="Z33" s="5">
        <v>43</v>
      </c>
      <c r="AA33" s="5">
        <v>11</v>
      </c>
      <c r="AB33" s="5">
        <v>4</v>
      </c>
      <c r="AC33" s="5"/>
    </row>
    <row r="34" spans="1:29" s="6" customFormat="1">
      <c r="A34" s="4">
        <v>1980</v>
      </c>
      <c r="B34" s="5">
        <v>879</v>
      </c>
      <c r="C34" s="5"/>
      <c r="D34" s="5">
        <v>1</v>
      </c>
      <c r="E34" s="5"/>
      <c r="F34" s="5"/>
      <c r="G34" s="5"/>
      <c r="H34" s="5">
        <v>1</v>
      </c>
      <c r="I34" s="5">
        <v>1</v>
      </c>
      <c r="J34" s="5">
        <v>1</v>
      </c>
      <c r="K34" s="5"/>
      <c r="L34" s="5">
        <v>1</v>
      </c>
      <c r="M34" s="5">
        <v>4</v>
      </c>
      <c r="N34" s="5">
        <v>6</v>
      </c>
      <c r="O34" s="5">
        <v>8</v>
      </c>
      <c r="P34" s="5">
        <v>13</v>
      </c>
      <c r="Q34" s="5">
        <v>27</v>
      </c>
      <c r="R34" s="5">
        <v>47</v>
      </c>
      <c r="S34" s="5">
        <v>78</v>
      </c>
      <c r="T34" s="5">
        <v>113</v>
      </c>
      <c r="U34" s="5">
        <v>113</v>
      </c>
      <c r="V34" s="5">
        <v>116</v>
      </c>
      <c r="W34" s="5">
        <v>115</v>
      </c>
      <c r="X34" s="5">
        <v>88</v>
      </c>
      <c r="Y34" s="5">
        <v>89</v>
      </c>
      <c r="Z34" s="5">
        <v>45</v>
      </c>
      <c r="AA34" s="5">
        <v>11</v>
      </c>
      <c r="AB34" s="5">
        <v>2</v>
      </c>
      <c r="AC34" s="5"/>
    </row>
    <row r="35" spans="1:29" s="6" customFormat="1">
      <c r="A35" s="4">
        <v>1981</v>
      </c>
      <c r="B35" s="5">
        <v>917</v>
      </c>
      <c r="C35" s="5"/>
      <c r="D35" s="5"/>
      <c r="E35" s="5"/>
      <c r="F35" s="5"/>
      <c r="G35" s="5"/>
      <c r="H35" s="5"/>
      <c r="I35" s="5"/>
      <c r="J35" s="5"/>
      <c r="K35" s="5"/>
      <c r="L35" s="5">
        <v>2</v>
      </c>
      <c r="M35" s="5">
        <v>1</v>
      </c>
      <c r="N35" s="5">
        <v>5</v>
      </c>
      <c r="O35" s="5">
        <v>12</v>
      </c>
      <c r="P35" s="5">
        <v>14</v>
      </c>
      <c r="Q35" s="5">
        <v>17</v>
      </c>
      <c r="R35" s="5">
        <v>45</v>
      </c>
      <c r="S35" s="5">
        <v>90</v>
      </c>
      <c r="T35" s="5">
        <v>95</v>
      </c>
      <c r="U35" s="5">
        <v>140</v>
      </c>
      <c r="V35" s="5">
        <v>129</v>
      </c>
      <c r="W35" s="5">
        <v>103</v>
      </c>
      <c r="X35" s="5">
        <v>106</v>
      </c>
      <c r="Y35" s="5">
        <v>89</v>
      </c>
      <c r="Z35" s="5">
        <v>46</v>
      </c>
      <c r="AA35" s="5">
        <v>21</v>
      </c>
      <c r="AB35" s="5">
        <v>1</v>
      </c>
      <c r="AC35" s="5">
        <v>1</v>
      </c>
    </row>
    <row r="36" spans="1:29" s="6" customFormat="1">
      <c r="A36" s="4">
        <v>1982</v>
      </c>
      <c r="B36" s="5">
        <v>1030</v>
      </c>
      <c r="C36" s="5"/>
      <c r="D36" s="5"/>
      <c r="E36" s="5"/>
      <c r="F36" s="5"/>
      <c r="G36" s="5"/>
      <c r="H36" s="5"/>
      <c r="I36" s="5"/>
      <c r="J36" s="5">
        <v>1</v>
      </c>
      <c r="K36" s="5"/>
      <c r="L36" s="5">
        <v>2</v>
      </c>
      <c r="M36" s="5">
        <v>8</v>
      </c>
      <c r="N36" s="5">
        <v>9</v>
      </c>
      <c r="O36" s="5">
        <v>24</v>
      </c>
      <c r="P36" s="5">
        <v>21</v>
      </c>
      <c r="Q36" s="5">
        <v>35</v>
      </c>
      <c r="R36" s="5">
        <v>55</v>
      </c>
      <c r="S36" s="5">
        <v>94</v>
      </c>
      <c r="T36" s="5">
        <v>136</v>
      </c>
      <c r="U36" s="5">
        <v>144</v>
      </c>
      <c r="V36" s="5">
        <v>114</v>
      </c>
      <c r="W36" s="5">
        <v>137</v>
      </c>
      <c r="X36" s="5">
        <v>102</v>
      </c>
      <c r="Y36" s="5">
        <v>72</v>
      </c>
      <c r="Z36" s="5">
        <v>59</v>
      </c>
      <c r="AA36" s="5">
        <v>16</v>
      </c>
      <c r="AB36" s="5"/>
      <c r="AC36" s="5">
        <v>1</v>
      </c>
    </row>
    <row r="37" spans="1:29" s="6" customFormat="1">
      <c r="A37" s="4">
        <v>1983</v>
      </c>
      <c r="B37" s="5">
        <v>1161</v>
      </c>
      <c r="C37" s="5"/>
      <c r="D37" s="5"/>
      <c r="E37" s="5"/>
      <c r="F37" s="5"/>
      <c r="G37" s="5"/>
      <c r="H37" s="5"/>
      <c r="I37" s="5"/>
      <c r="J37" s="5"/>
      <c r="K37" s="5"/>
      <c r="L37" s="5">
        <v>2</v>
      </c>
      <c r="M37" s="5">
        <v>9</v>
      </c>
      <c r="N37" s="5">
        <v>27</v>
      </c>
      <c r="O37" s="5">
        <v>29</v>
      </c>
      <c r="P37" s="5">
        <v>32</v>
      </c>
      <c r="Q37" s="5">
        <v>42</v>
      </c>
      <c r="R37" s="5">
        <v>64</v>
      </c>
      <c r="S37" s="5">
        <v>107</v>
      </c>
      <c r="T37" s="5">
        <v>129</v>
      </c>
      <c r="U37" s="5">
        <v>141</v>
      </c>
      <c r="V37" s="5">
        <v>137</v>
      </c>
      <c r="W37" s="5">
        <v>148</v>
      </c>
      <c r="X37" s="5">
        <v>116</v>
      </c>
      <c r="Y37" s="5">
        <v>103</v>
      </c>
      <c r="Z37" s="5">
        <v>52</v>
      </c>
      <c r="AA37" s="5">
        <v>19</v>
      </c>
      <c r="AB37" s="5">
        <v>4</v>
      </c>
      <c r="AC37" s="5"/>
    </row>
    <row r="38" spans="1:29" s="6" customFormat="1">
      <c r="A38" s="4">
        <v>1984</v>
      </c>
      <c r="B38" s="5">
        <v>1209</v>
      </c>
      <c r="C38" s="5"/>
      <c r="D38" s="5"/>
      <c r="E38" s="5"/>
      <c r="F38" s="5"/>
      <c r="G38" s="5"/>
      <c r="H38" s="5"/>
      <c r="I38" s="5"/>
      <c r="J38" s="5">
        <v>1</v>
      </c>
      <c r="K38" s="5">
        <v>1</v>
      </c>
      <c r="L38" s="5">
        <v>3</v>
      </c>
      <c r="M38" s="5">
        <v>21</v>
      </c>
      <c r="N38" s="5">
        <v>38</v>
      </c>
      <c r="O38" s="5">
        <v>50</v>
      </c>
      <c r="P38" s="5">
        <v>46</v>
      </c>
      <c r="Q38" s="5">
        <v>37</v>
      </c>
      <c r="R38" s="5">
        <v>55</v>
      </c>
      <c r="S38" s="5">
        <v>107</v>
      </c>
      <c r="T38" s="5">
        <v>126</v>
      </c>
      <c r="U38" s="5">
        <v>152</v>
      </c>
      <c r="V38" s="5">
        <v>144</v>
      </c>
      <c r="W38" s="5">
        <v>154</v>
      </c>
      <c r="X38" s="5">
        <v>117</v>
      </c>
      <c r="Y38" s="5">
        <v>87</v>
      </c>
      <c r="Z38" s="5">
        <v>50</v>
      </c>
      <c r="AA38" s="5">
        <v>17</v>
      </c>
      <c r="AB38" s="5">
        <v>3</v>
      </c>
      <c r="AC38" s="5"/>
    </row>
    <row r="39" spans="1:29" s="6" customFormat="1">
      <c r="A39" s="4">
        <v>1985</v>
      </c>
      <c r="B39" s="5">
        <v>1374</v>
      </c>
      <c r="C39" s="5"/>
      <c r="D39" s="5"/>
      <c r="E39" s="5"/>
      <c r="F39" s="5"/>
      <c r="G39" s="5"/>
      <c r="H39" s="5"/>
      <c r="I39" s="5"/>
      <c r="J39" s="5"/>
      <c r="K39" s="5"/>
      <c r="L39" s="5">
        <v>11</v>
      </c>
      <c r="M39" s="5">
        <v>60</v>
      </c>
      <c r="N39" s="5">
        <v>82</v>
      </c>
      <c r="O39" s="5">
        <v>72</v>
      </c>
      <c r="P39" s="5">
        <v>66</v>
      </c>
      <c r="Q39" s="5">
        <v>52</v>
      </c>
      <c r="R39" s="5">
        <v>82</v>
      </c>
      <c r="S39" s="5">
        <v>116</v>
      </c>
      <c r="T39" s="5">
        <v>149</v>
      </c>
      <c r="U39" s="5">
        <v>137</v>
      </c>
      <c r="V39" s="5">
        <v>135</v>
      </c>
      <c r="W39" s="5">
        <v>135</v>
      </c>
      <c r="X39" s="5">
        <v>119</v>
      </c>
      <c r="Y39" s="5">
        <v>90</v>
      </c>
      <c r="Z39" s="5">
        <v>46</v>
      </c>
      <c r="AA39" s="5">
        <v>19</v>
      </c>
      <c r="AB39" s="5">
        <v>2</v>
      </c>
      <c r="AC39" s="5">
        <v>1</v>
      </c>
    </row>
    <row r="40" spans="1:29" s="6" customFormat="1">
      <c r="A40" s="4">
        <v>1986</v>
      </c>
      <c r="B40" s="5">
        <v>1455</v>
      </c>
      <c r="C40" s="5"/>
      <c r="D40" s="5"/>
      <c r="E40" s="5"/>
      <c r="F40" s="5"/>
      <c r="G40" s="5"/>
      <c r="H40" s="5"/>
      <c r="I40" s="5"/>
      <c r="J40" s="5">
        <v>2</v>
      </c>
      <c r="K40" s="5"/>
      <c r="L40" s="5">
        <v>10</v>
      </c>
      <c r="M40" s="5">
        <v>61</v>
      </c>
      <c r="N40" s="5">
        <v>112</v>
      </c>
      <c r="O40" s="5">
        <v>104</v>
      </c>
      <c r="P40" s="5">
        <v>69</v>
      </c>
      <c r="Q40" s="5">
        <v>72</v>
      </c>
      <c r="R40" s="5">
        <v>85</v>
      </c>
      <c r="S40" s="5">
        <v>108</v>
      </c>
      <c r="T40" s="5">
        <v>133</v>
      </c>
      <c r="U40" s="5">
        <v>161</v>
      </c>
      <c r="V40" s="5">
        <v>164</v>
      </c>
      <c r="W40" s="5">
        <v>121</v>
      </c>
      <c r="X40" s="5">
        <v>98</v>
      </c>
      <c r="Y40" s="5">
        <v>82</v>
      </c>
      <c r="Z40" s="5">
        <v>54</v>
      </c>
      <c r="AA40" s="5">
        <v>16</v>
      </c>
      <c r="AB40" s="5">
        <v>3</v>
      </c>
      <c r="AC40" s="5"/>
    </row>
    <row r="41" spans="1:29" s="6" customFormat="1">
      <c r="A41" s="4">
        <v>1987</v>
      </c>
      <c r="B41" s="5">
        <v>1274</v>
      </c>
      <c r="C41" s="5"/>
      <c r="D41" s="5"/>
      <c r="E41" s="5"/>
      <c r="F41" s="5"/>
      <c r="G41" s="5"/>
      <c r="H41" s="5"/>
      <c r="I41" s="5"/>
      <c r="J41" s="5"/>
      <c r="K41" s="5"/>
      <c r="L41" s="5">
        <v>5</v>
      </c>
      <c r="M41" s="5">
        <v>10</v>
      </c>
      <c r="N41" s="5">
        <v>19</v>
      </c>
      <c r="O41" s="5">
        <v>15</v>
      </c>
      <c r="P41" s="5">
        <v>27</v>
      </c>
      <c r="Q41" s="5">
        <v>35</v>
      </c>
      <c r="R41" s="5">
        <v>63</v>
      </c>
      <c r="S41" s="5">
        <v>126</v>
      </c>
      <c r="T41" s="5">
        <v>170</v>
      </c>
      <c r="U41" s="5">
        <v>172</v>
      </c>
      <c r="V41" s="5">
        <v>179</v>
      </c>
      <c r="W41" s="5">
        <v>156</v>
      </c>
      <c r="X41" s="5">
        <v>131</v>
      </c>
      <c r="Y41" s="5">
        <v>96</v>
      </c>
      <c r="Z41" s="5">
        <v>51</v>
      </c>
      <c r="AA41" s="5">
        <v>15</v>
      </c>
      <c r="AB41" s="5">
        <v>4</v>
      </c>
      <c r="AC41" s="5"/>
    </row>
    <row r="42" spans="1:29" s="6" customFormat="1">
      <c r="A42" s="4">
        <v>1988</v>
      </c>
      <c r="B42" s="5">
        <v>1280</v>
      </c>
      <c r="C42" s="5"/>
      <c r="D42" s="5">
        <v>1</v>
      </c>
      <c r="E42" s="5"/>
      <c r="F42" s="5"/>
      <c r="G42" s="5"/>
      <c r="H42" s="5">
        <v>1</v>
      </c>
      <c r="I42" s="5"/>
      <c r="J42" s="5"/>
      <c r="K42" s="5"/>
      <c r="L42" s="5">
        <v>2</v>
      </c>
      <c r="M42" s="5">
        <v>10</v>
      </c>
      <c r="N42" s="5">
        <v>16</v>
      </c>
      <c r="O42" s="5">
        <v>30</v>
      </c>
      <c r="P42" s="5">
        <v>36</v>
      </c>
      <c r="Q42" s="5">
        <v>37</v>
      </c>
      <c r="R42" s="5">
        <v>72</v>
      </c>
      <c r="S42" s="5">
        <v>129</v>
      </c>
      <c r="T42" s="5">
        <v>155</v>
      </c>
      <c r="U42" s="5">
        <v>184</v>
      </c>
      <c r="V42" s="5">
        <v>156</v>
      </c>
      <c r="W42" s="5">
        <v>165</v>
      </c>
      <c r="X42" s="5">
        <v>128</v>
      </c>
      <c r="Y42" s="5">
        <v>95</v>
      </c>
      <c r="Z42" s="5">
        <v>46</v>
      </c>
      <c r="AA42" s="5">
        <v>16</v>
      </c>
      <c r="AB42" s="5">
        <v>2</v>
      </c>
      <c r="AC42" s="5"/>
    </row>
    <row r="43" spans="1:29" s="6" customFormat="1">
      <c r="A43" s="4">
        <v>1989</v>
      </c>
      <c r="B43" s="5">
        <v>1348</v>
      </c>
      <c r="C43" s="5"/>
      <c r="D43" s="5"/>
      <c r="E43" s="5"/>
      <c r="F43" s="5"/>
      <c r="G43" s="5"/>
      <c r="H43" s="5"/>
      <c r="I43" s="5"/>
      <c r="J43" s="5"/>
      <c r="K43" s="5">
        <v>1</v>
      </c>
      <c r="L43" s="5">
        <v>6</v>
      </c>
      <c r="M43" s="5">
        <v>12</v>
      </c>
      <c r="N43" s="5">
        <v>28</v>
      </c>
      <c r="O43" s="5">
        <v>35</v>
      </c>
      <c r="P43" s="5">
        <v>29</v>
      </c>
      <c r="Q43" s="5">
        <v>37</v>
      </c>
      <c r="R43" s="5">
        <v>72</v>
      </c>
      <c r="S43" s="5">
        <v>103</v>
      </c>
      <c r="T43" s="5">
        <v>185</v>
      </c>
      <c r="U43" s="5">
        <v>164</v>
      </c>
      <c r="V43" s="5">
        <v>170</v>
      </c>
      <c r="W43" s="5">
        <v>185</v>
      </c>
      <c r="X43" s="5">
        <v>139</v>
      </c>
      <c r="Y43" s="5">
        <v>97</v>
      </c>
      <c r="Z43" s="5">
        <v>54</v>
      </c>
      <c r="AA43" s="5">
        <v>29</v>
      </c>
      <c r="AB43" s="5">
        <v>2</v>
      </c>
      <c r="AC43" s="5"/>
    </row>
    <row r="44" spans="1:29" s="6" customFormat="1">
      <c r="A44" s="4">
        <v>1990</v>
      </c>
      <c r="B44" s="5">
        <v>1380</v>
      </c>
      <c r="C44" s="5"/>
      <c r="D44" s="5"/>
      <c r="E44" s="5"/>
      <c r="F44" s="5"/>
      <c r="G44" s="5"/>
      <c r="H44" s="5"/>
      <c r="I44" s="5"/>
      <c r="J44" s="5">
        <v>1</v>
      </c>
      <c r="K44" s="5"/>
      <c r="L44" s="5">
        <v>2</v>
      </c>
      <c r="M44" s="5">
        <v>18</v>
      </c>
      <c r="N44" s="5">
        <v>42</v>
      </c>
      <c r="O44" s="5">
        <v>28</v>
      </c>
      <c r="P44" s="5">
        <v>34</v>
      </c>
      <c r="Q44" s="5">
        <v>51</v>
      </c>
      <c r="R44" s="5">
        <v>56</v>
      </c>
      <c r="S44" s="5">
        <v>119</v>
      </c>
      <c r="T44" s="5">
        <v>156</v>
      </c>
      <c r="U44" s="5">
        <v>168</v>
      </c>
      <c r="V44" s="5">
        <v>181</v>
      </c>
      <c r="W44" s="5">
        <v>169</v>
      </c>
      <c r="X44" s="5">
        <v>140</v>
      </c>
      <c r="Y44" s="5">
        <v>131</v>
      </c>
      <c r="Z44" s="5">
        <v>55</v>
      </c>
      <c r="AA44" s="5">
        <v>24</v>
      </c>
      <c r="AB44" s="5">
        <v>5</v>
      </c>
      <c r="AC44" s="5"/>
    </row>
    <row r="45" spans="1:29" s="6" customFormat="1">
      <c r="A45" s="4">
        <v>1991</v>
      </c>
      <c r="B45" s="5">
        <v>1362</v>
      </c>
      <c r="C45" s="5">
        <v>1</v>
      </c>
      <c r="D45" s="5"/>
      <c r="E45" s="5"/>
      <c r="F45" s="5"/>
      <c r="G45" s="5"/>
      <c r="H45" s="5">
        <v>1</v>
      </c>
      <c r="I45" s="5"/>
      <c r="J45" s="5"/>
      <c r="K45" s="5"/>
      <c r="L45" s="5">
        <v>5</v>
      </c>
      <c r="M45" s="5">
        <v>11</v>
      </c>
      <c r="N45" s="5">
        <v>28</v>
      </c>
      <c r="O45" s="5">
        <v>25</v>
      </c>
      <c r="P45" s="5">
        <v>43</v>
      </c>
      <c r="Q45" s="5">
        <v>51</v>
      </c>
      <c r="R45" s="5">
        <v>69</v>
      </c>
      <c r="S45" s="5">
        <v>112</v>
      </c>
      <c r="T45" s="5">
        <v>139</v>
      </c>
      <c r="U45" s="5">
        <v>171</v>
      </c>
      <c r="V45" s="5">
        <v>207</v>
      </c>
      <c r="W45" s="5">
        <v>172</v>
      </c>
      <c r="X45" s="5">
        <v>155</v>
      </c>
      <c r="Y45" s="5">
        <v>91</v>
      </c>
      <c r="Z45" s="5">
        <v>51</v>
      </c>
      <c r="AA45" s="5">
        <v>29</v>
      </c>
      <c r="AB45" s="5">
        <v>2</v>
      </c>
      <c r="AC45" s="5"/>
    </row>
    <row r="46" spans="1:29">
      <c r="A46" s="1">
        <f t="shared" ref="A46:A51" si="0">A45+1</f>
        <v>1992</v>
      </c>
      <c r="B46" s="1">
        <f t="shared" ref="B46:B51" si="1">SUM(H46:AC46)</f>
        <v>1413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3</v>
      </c>
      <c r="M46">
        <v>8</v>
      </c>
      <c r="N46">
        <v>26</v>
      </c>
      <c r="O46">
        <v>32</v>
      </c>
      <c r="P46">
        <v>31</v>
      </c>
      <c r="Q46">
        <v>58</v>
      </c>
      <c r="R46">
        <v>69</v>
      </c>
      <c r="S46">
        <v>85</v>
      </c>
      <c r="T46">
        <v>147</v>
      </c>
      <c r="U46">
        <v>198</v>
      </c>
      <c r="V46">
        <v>196</v>
      </c>
      <c r="W46">
        <v>175</v>
      </c>
      <c r="X46">
        <v>176</v>
      </c>
      <c r="Y46">
        <v>119</v>
      </c>
      <c r="Z46">
        <v>55</v>
      </c>
      <c r="AA46">
        <v>33</v>
      </c>
      <c r="AB46">
        <v>2</v>
      </c>
      <c r="AC46">
        <v>0</v>
      </c>
    </row>
    <row r="47" spans="1:29">
      <c r="A47" s="1">
        <f t="shared" si="0"/>
        <v>1993</v>
      </c>
      <c r="B47" s="1">
        <f t="shared" si="1"/>
        <v>1352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11</v>
      </c>
      <c r="N47">
        <v>21</v>
      </c>
      <c r="O47">
        <v>36</v>
      </c>
      <c r="P47">
        <v>42</v>
      </c>
      <c r="Q47">
        <v>47</v>
      </c>
      <c r="R47">
        <v>65</v>
      </c>
      <c r="S47">
        <v>89</v>
      </c>
      <c r="T47">
        <v>147</v>
      </c>
      <c r="U47">
        <v>177</v>
      </c>
      <c r="V47">
        <v>185</v>
      </c>
      <c r="W47">
        <v>180</v>
      </c>
      <c r="X47">
        <v>162</v>
      </c>
      <c r="Y47">
        <v>114</v>
      </c>
      <c r="Z47">
        <v>55</v>
      </c>
      <c r="AA47">
        <v>20</v>
      </c>
      <c r="AB47">
        <v>0</v>
      </c>
      <c r="AC47">
        <v>0</v>
      </c>
    </row>
    <row r="48" spans="1:29">
      <c r="A48" s="1">
        <f t="shared" si="0"/>
        <v>1994</v>
      </c>
      <c r="B48" s="1">
        <f t="shared" si="1"/>
        <v>1351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5</v>
      </c>
      <c r="N48">
        <v>20</v>
      </c>
      <c r="O48">
        <v>23</v>
      </c>
      <c r="P48">
        <v>30</v>
      </c>
      <c r="Q48">
        <v>59</v>
      </c>
      <c r="R48">
        <v>73</v>
      </c>
      <c r="S48">
        <v>81</v>
      </c>
      <c r="T48">
        <v>156</v>
      </c>
      <c r="U48">
        <v>167</v>
      </c>
      <c r="V48">
        <v>183</v>
      </c>
      <c r="W48">
        <v>170</v>
      </c>
      <c r="X48">
        <v>170</v>
      </c>
      <c r="Y48">
        <v>118</v>
      </c>
      <c r="Z48">
        <v>69</v>
      </c>
      <c r="AA48">
        <v>24</v>
      </c>
      <c r="AB48">
        <v>2</v>
      </c>
      <c r="AC48">
        <v>0</v>
      </c>
    </row>
    <row r="49" spans="1:29">
      <c r="A49" s="1">
        <f t="shared" si="0"/>
        <v>1995</v>
      </c>
      <c r="B49" s="1">
        <f t="shared" si="1"/>
        <v>1250</v>
      </c>
      <c r="C49">
        <v>0</v>
      </c>
      <c r="D49">
        <v>0</v>
      </c>
      <c r="E49">
        <v>0</v>
      </c>
      <c r="F49">
        <v>1</v>
      </c>
      <c r="G49">
        <v>0</v>
      </c>
      <c r="H49">
        <v>1</v>
      </c>
      <c r="I49">
        <v>0</v>
      </c>
      <c r="J49">
        <v>0</v>
      </c>
      <c r="K49">
        <v>1</v>
      </c>
      <c r="L49">
        <v>1</v>
      </c>
      <c r="M49">
        <v>6</v>
      </c>
      <c r="N49">
        <v>16</v>
      </c>
      <c r="O49">
        <v>14</v>
      </c>
      <c r="P49">
        <v>28</v>
      </c>
      <c r="Q49">
        <v>43</v>
      </c>
      <c r="R49">
        <v>77</v>
      </c>
      <c r="S49">
        <v>83</v>
      </c>
      <c r="T49">
        <v>107</v>
      </c>
      <c r="U49">
        <v>151</v>
      </c>
      <c r="V49">
        <v>153</v>
      </c>
      <c r="W49">
        <v>178</v>
      </c>
      <c r="X49">
        <v>175</v>
      </c>
      <c r="Y49">
        <v>121</v>
      </c>
      <c r="Z49">
        <v>67</v>
      </c>
      <c r="AA49">
        <v>25</v>
      </c>
      <c r="AB49">
        <v>3</v>
      </c>
      <c r="AC49">
        <v>0</v>
      </c>
    </row>
    <row r="50" spans="1:29">
      <c r="A50" s="1">
        <f t="shared" si="0"/>
        <v>1996</v>
      </c>
      <c r="B50" s="1">
        <f t="shared" si="1"/>
        <v>1256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7</v>
      </c>
      <c r="O50">
        <v>20</v>
      </c>
      <c r="P50">
        <v>30</v>
      </c>
      <c r="Q50">
        <v>47</v>
      </c>
      <c r="R50">
        <v>76</v>
      </c>
      <c r="S50">
        <v>87</v>
      </c>
      <c r="T50">
        <v>118</v>
      </c>
      <c r="U50">
        <v>149</v>
      </c>
      <c r="V50">
        <v>171</v>
      </c>
      <c r="W50">
        <v>170</v>
      </c>
      <c r="X50">
        <v>169</v>
      </c>
      <c r="Y50">
        <v>119</v>
      </c>
      <c r="Z50">
        <v>68</v>
      </c>
      <c r="AA50">
        <v>20</v>
      </c>
      <c r="AB50">
        <v>3</v>
      </c>
      <c r="AC50">
        <v>0</v>
      </c>
    </row>
    <row r="51" spans="1:29">
      <c r="A51" s="1">
        <f t="shared" si="0"/>
        <v>1997</v>
      </c>
      <c r="B51" s="1">
        <f t="shared" si="1"/>
        <v>1289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4</v>
      </c>
      <c r="N51">
        <v>6</v>
      </c>
      <c r="O51">
        <v>13</v>
      </c>
      <c r="P51">
        <v>19</v>
      </c>
      <c r="Q51">
        <v>51</v>
      </c>
      <c r="R51">
        <v>77</v>
      </c>
      <c r="S51">
        <v>89</v>
      </c>
      <c r="T51">
        <v>114</v>
      </c>
      <c r="U51">
        <v>178</v>
      </c>
      <c r="V51">
        <v>175</v>
      </c>
      <c r="W51">
        <v>172</v>
      </c>
      <c r="X51">
        <v>172</v>
      </c>
      <c r="Y51">
        <v>114</v>
      </c>
      <c r="Z51">
        <v>78</v>
      </c>
      <c r="AA51">
        <v>23</v>
      </c>
      <c r="AB51">
        <v>3</v>
      </c>
      <c r="AC5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B5" sqref="B5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v>51</v>
      </c>
      <c r="C4" s="5"/>
      <c r="D4" s="5"/>
      <c r="E4" s="5"/>
      <c r="F4" s="5"/>
      <c r="G4" s="5"/>
      <c r="H4" s="5"/>
      <c r="I4" s="5"/>
      <c r="J4" s="5"/>
      <c r="K4" s="5">
        <v>1</v>
      </c>
      <c r="L4" s="5">
        <v>3</v>
      </c>
      <c r="M4" s="5"/>
      <c r="N4" s="5">
        <v>3</v>
      </c>
      <c r="O4" s="5">
        <v>1</v>
      </c>
      <c r="P4" s="5">
        <v>4</v>
      </c>
      <c r="Q4" s="5">
        <v>5</v>
      </c>
      <c r="R4" s="5">
        <v>6</v>
      </c>
      <c r="S4" s="5">
        <v>6</v>
      </c>
      <c r="T4" s="5">
        <v>3</v>
      </c>
      <c r="U4" s="5">
        <v>7</v>
      </c>
      <c r="V4" s="5">
        <v>4</v>
      </c>
      <c r="W4" s="5">
        <v>5</v>
      </c>
      <c r="X4" s="5">
        <v>2</v>
      </c>
      <c r="Y4" s="5">
        <v>1</v>
      </c>
      <c r="Z4" s="5"/>
      <c r="AA4" s="5"/>
      <c r="AB4" s="5"/>
      <c r="AC4" s="5"/>
    </row>
    <row r="5" spans="1:30" s="6" customFormat="1">
      <c r="A5" s="4">
        <v>1951</v>
      </c>
      <c r="B5" s="5">
        <v>50</v>
      </c>
      <c r="C5" s="5"/>
      <c r="D5" s="5"/>
      <c r="E5" s="5"/>
      <c r="F5" s="5"/>
      <c r="G5" s="5"/>
      <c r="H5" s="5"/>
      <c r="I5" s="5">
        <v>1</v>
      </c>
      <c r="J5" s="5"/>
      <c r="K5" s="5"/>
      <c r="L5" s="5">
        <v>3</v>
      </c>
      <c r="M5" s="5">
        <v>1</v>
      </c>
      <c r="N5" s="5">
        <v>2</v>
      </c>
      <c r="O5" s="5">
        <v>5</v>
      </c>
      <c r="P5" s="5">
        <v>5</v>
      </c>
      <c r="Q5" s="5">
        <v>8</v>
      </c>
      <c r="R5" s="5">
        <v>4</v>
      </c>
      <c r="S5" s="5">
        <v>4</v>
      </c>
      <c r="T5" s="5">
        <v>6</v>
      </c>
      <c r="U5" s="5">
        <v>5</v>
      </c>
      <c r="V5" s="5">
        <v>3</v>
      </c>
      <c r="W5" s="5">
        <v>1</v>
      </c>
      <c r="X5" s="5">
        <v>1</v>
      </c>
      <c r="Y5" s="5">
        <v>1</v>
      </c>
      <c r="Z5" s="5"/>
      <c r="AA5" s="5"/>
      <c r="AB5" s="5"/>
      <c r="AC5" s="5"/>
    </row>
    <row r="6" spans="1:30" s="7" customFormat="1">
      <c r="A6" s="4">
        <v>1952</v>
      </c>
      <c r="B6" s="5">
        <v>34</v>
      </c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5"/>
      <c r="N6" s="5"/>
      <c r="O6" s="5">
        <v>3</v>
      </c>
      <c r="P6" s="5">
        <v>1</v>
      </c>
      <c r="Q6" s="5">
        <v>3</v>
      </c>
      <c r="R6" s="5">
        <v>6</v>
      </c>
      <c r="S6" s="5">
        <v>5</v>
      </c>
      <c r="T6" s="5">
        <v>1</v>
      </c>
      <c r="U6" s="5">
        <v>4</v>
      </c>
      <c r="V6" s="5"/>
      <c r="W6" s="5">
        <v>3</v>
      </c>
      <c r="X6" s="5">
        <v>3</v>
      </c>
      <c r="Y6" s="5">
        <v>4</v>
      </c>
      <c r="Z6" s="5"/>
      <c r="AA6" s="5"/>
      <c r="AB6" s="5"/>
      <c r="AC6" s="5"/>
      <c r="AD6" s="6"/>
    </row>
    <row r="7" spans="1:30" s="7" customFormat="1">
      <c r="A7" s="4">
        <v>1953</v>
      </c>
      <c r="B7" s="5">
        <v>37</v>
      </c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>
        <v>1</v>
      </c>
      <c r="N7" s="5">
        <v>3</v>
      </c>
      <c r="O7" s="5"/>
      <c r="P7" s="5">
        <v>1</v>
      </c>
      <c r="Q7" s="5">
        <v>1</v>
      </c>
      <c r="R7" s="5">
        <v>6</v>
      </c>
      <c r="S7" s="5">
        <v>2</v>
      </c>
      <c r="T7" s="5">
        <v>3</v>
      </c>
      <c r="U7" s="5">
        <v>5</v>
      </c>
      <c r="V7" s="5">
        <v>5</v>
      </c>
      <c r="W7" s="5">
        <v>5</v>
      </c>
      <c r="X7" s="5">
        <v>2</v>
      </c>
      <c r="Y7" s="5">
        <v>2</v>
      </c>
      <c r="Z7" s="5"/>
      <c r="AA7" s="5"/>
      <c r="AB7" s="5"/>
      <c r="AC7" s="5"/>
    </row>
    <row r="8" spans="1:30" s="6" customFormat="1">
      <c r="A8" s="4">
        <v>1954</v>
      </c>
      <c r="B8" s="5">
        <v>42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>
        <v>1</v>
      </c>
      <c r="O8" s="5">
        <v>2</v>
      </c>
      <c r="P8" s="5">
        <v>4</v>
      </c>
      <c r="Q8" s="5">
        <v>4</v>
      </c>
      <c r="R8" s="5">
        <v>6</v>
      </c>
      <c r="S8" s="5">
        <v>5</v>
      </c>
      <c r="T8" s="5">
        <v>8</v>
      </c>
      <c r="U8" s="5">
        <v>5</v>
      </c>
      <c r="V8" s="5">
        <v>4</v>
      </c>
      <c r="W8" s="5">
        <v>1</v>
      </c>
      <c r="X8" s="5"/>
      <c r="Y8" s="5">
        <v>1</v>
      </c>
      <c r="Z8" s="5"/>
      <c r="AA8" s="5"/>
      <c r="AB8" s="5"/>
      <c r="AC8" s="5"/>
    </row>
    <row r="9" spans="1:30" s="7" customFormat="1">
      <c r="A9" s="4">
        <v>1955</v>
      </c>
      <c r="B9" s="5">
        <v>51</v>
      </c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>
        <v>3</v>
      </c>
      <c r="O9" s="5">
        <v>1</v>
      </c>
      <c r="P9" s="5">
        <v>6</v>
      </c>
      <c r="Q9" s="5">
        <v>2</v>
      </c>
      <c r="R9" s="5">
        <v>5</v>
      </c>
      <c r="S9" s="5">
        <v>4</v>
      </c>
      <c r="T9" s="5">
        <v>7</v>
      </c>
      <c r="U9" s="5">
        <v>6</v>
      </c>
      <c r="V9" s="5">
        <v>5</v>
      </c>
      <c r="W9" s="5">
        <v>5</v>
      </c>
      <c r="X9" s="5">
        <v>4</v>
      </c>
      <c r="Y9" s="5">
        <v>2</v>
      </c>
      <c r="Z9" s="5"/>
      <c r="AA9" s="5"/>
      <c r="AB9" s="5"/>
      <c r="AC9" s="5"/>
    </row>
    <row r="10" spans="1:30" s="6" customFormat="1">
      <c r="A10" s="4">
        <v>1956</v>
      </c>
      <c r="B10" s="5">
        <v>45</v>
      </c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>
        <v>2</v>
      </c>
      <c r="N10" s="5"/>
      <c r="O10" s="5">
        <v>5</v>
      </c>
      <c r="P10" s="5">
        <v>1</v>
      </c>
      <c r="Q10" s="5">
        <v>4</v>
      </c>
      <c r="R10" s="5">
        <v>8</v>
      </c>
      <c r="S10" s="5">
        <v>2</v>
      </c>
      <c r="T10" s="5">
        <v>2</v>
      </c>
      <c r="U10" s="5">
        <v>9</v>
      </c>
      <c r="V10" s="5">
        <v>3</v>
      </c>
      <c r="W10" s="5">
        <v>4</v>
      </c>
      <c r="X10" s="5">
        <v>2</v>
      </c>
      <c r="Y10" s="5">
        <v>2</v>
      </c>
      <c r="Z10" s="5"/>
      <c r="AA10" s="5"/>
      <c r="AB10" s="5"/>
      <c r="AC10" s="5"/>
    </row>
    <row r="11" spans="1:30" s="6" customFormat="1">
      <c r="A11" s="4">
        <v>1957</v>
      </c>
      <c r="B11" s="5">
        <v>57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>
        <v>3</v>
      </c>
      <c r="N11" s="5"/>
      <c r="O11" s="5">
        <v>3</v>
      </c>
      <c r="P11" s="5">
        <v>2</v>
      </c>
      <c r="Q11" s="5">
        <v>8</v>
      </c>
      <c r="R11" s="5">
        <v>8</v>
      </c>
      <c r="S11" s="5">
        <v>5</v>
      </c>
      <c r="T11" s="5">
        <v>6</v>
      </c>
      <c r="U11" s="5">
        <v>6</v>
      </c>
      <c r="V11" s="5">
        <v>5</v>
      </c>
      <c r="W11" s="5">
        <v>3</v>
      </c>
      <c r="X11" s="5">
        <v>4</v>
      </c>
      <c r="Y11" s="5">
        <v>3</v>
      </c>
      <c r="Z11" s="5"/>
      <c r="AA11" s="5"/>
      <c r="AB11" s="5"/>
      <c r="AC11" s="5"/>
    </row>
    <row r="12" spans="1:30" s="6" customFormat="1">
      <c r="A12" s="4">
        <v>1958</v>
      </c>
      <c r="B12" s="5">
        <v>57</v>
      </c>
      <c r="C12" s="5"/>
      <c r="D12" s="5"/>
      <c r="E12" s="5"/>
      <c r="F12" s="5"/>
      <c r="G12" s="5"/>
      <c r="H12" s="5"/>
      <c r="I12" s="5"/>
      <c r="J12" s="5">
        <v>1</v>
      </c>
      <c r="K12" s="5"/>
      <c r="L12" s="5"/>
      <c r="M12" s="5">
        <v>1</v>
      </c>
      <c r="N12" s="5">
        <v>4</v>
      </c>
      <c r="O12" s="5">
        <v>2</v>
      </c>
      <c r="P12" s="5">
        <v>3</v>
      </c>
      <c r="Q12" s="5">
        <v>4</v>
      </c>
      <c r="R12" s="5">
        <v>4</v>
      </c>
      <c r="S12" s="5">
        <v>8</v>
      </c>
      <c r="T12" s="5">
        <v>9</v>
      </c>
      <c r="U12" s="5">
        <v>12</v>
      </c>
      <c r="V12" s="5">
        <v>2</v>
      </c>
      <c r="W12" s="5">
        <v>3</v>
      </c>
      <c r="X12" s="5">
        <v>2</v>
      </c>
      <c r="Y12" s="5">
        <v>2</v>
      </c>
      <c r="Z12" s="5"/>
      <c r="AA12" s="5"/>
      <c r="AB12" s="5"/>
      <c r="AC12" s="5"/>
    </row>
    <row r="13" spans="1:30" s="6" customFormat="1">
      <c r="A13" s="4">
        <v>1959</v>
      </c>
      <c r="B13" s="5">
        <v>43</v>
      </c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5">
        <v>3</v>
      </c>
      <c r="O13" s="5">
        <v>2</v>
      </c>
      <c r="P13" s="5">
        <v>5</v>
      </c>
      <c r="Q13" s="5">
        <v>5</v>
      </c>
      <c r="R13" s="5">
        <v>4</v>
      </c>
      <c r="S13" s="5">
        <v>2</v>
      </c>
      <c r="T13" s="5">
        <v>5</v>
      </c>
      <c r="U13" s="5">
        <v>4</v>
      </c>
      <c r="V13" s="5">
        <v>4</v>
      </c>
      <c r="W13" s="5">
        <v>5</v>
      </c>
      <c r="X13" s="5">
        <v>2</v>
      </c>
      <c r="Y13" s="5">
        <v>1</v>
      </c>
      <c r="Z13" s="5"/>
      <c r="AA13" s="5"/>
      <c r="AB13" s="5"/>
      <c r="AC13" s="5"/>
      <c r="AD13" s="6" t="s">
        <v>29</v>
      </c>
    </row>
    <row r="14" spans="1:30" s="6" customFormat="1">
      <c r="A14" s="4">
        <v>1960</v>
      </c>
      <c r="B14" s="5">
        <v>54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/>
      <c r="P14" s="5">
        <v>1</v>
      </c>
      <c r="Q14" s="5">
        <v>4</v>
      </c>
      <c r="R14" s="5">
        <v>5</v>
      </c>
      <c r="S14" s="5">
        <v>7</v>
      </c>
      <c r="T14" s="5">
        <v>9</v>
      </c>
      <c r="U14" s="5">
        <v>13</v>
      </c>
      <c r="V14" s="5">
        <v>6</v>
      </c>
      <c r="W14" s="5">
        <v>2</v>
      </c>
      <c r="X14" s="5">
        <v>4</v>
      </c>
      <c r="Y14" s="5">
        <v>2</v>
      </c>
      <c r="Z14" s="5"/>
      <c r="AA14" s="5"/>
      <c r="AB14" s="5"/>
      <c r="AC14" s="5"/>
    </row>
    <row r="15" spans="1:30" s="6" customFormat="1">
      <c r="A15" s="4">
        <v>1961</v>
      </c>
      <c r="B15" s="5">
        <v>53</v>
      </c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>
        <v>1</v>
      </c>
      <c r="N15" s="5"/>
      <c r="O15" s="5">
        <v>2</v>
      </c>
      <c r="P15" s="5">
        <v>1</v>
      </c>
      <c r="Q15" s="5">
        <v>5</v>
      </c>
      <c r="R15" s="5">
        <v>4</v>
      </c>
      <c r="S15" s="5">
        <v>8</v>
      </c>
      <c r="T15" s="5">
        <v>11</v>
      </c>
      <c r="U15" s="5">
        <v>6</v>
      </c>
      <c r="V15" s="5">
        <v>8</v>
      </c>
      <c r="W15" s="5">
        <v>1</v>
      </c>
      <c r="X15" s="5">
        <v>2</v>
      </c>
      <c r="Y15" s="5">
        <v>3</v>
      </c>
      <c r="Z15" s="5"/>
      <c r="AA15" s="5"/>
      <c r="AB15" s="5"/>
      <c r="AC15" s="5"/>
      <c r="AD15" s="8"/>
    </row>
    <row r="16" spans="1:30" s="6" customFormat="1">
      <c r="A16" s="4">
        <v>1962</v>
      </c>
      <c r="B16" s="5">
        <v>50</v>
      </c>
      <c r="C16" s="5"/>
      <c r="D16" s="5"/>
      <c r="E16" s="5"/>
      <c r="F16" s="5"/>
      <c r="G16" s="5"/>
      <c r="H16" s="5">
        <v>1</v>
      </c>
      <c r="I16" s="5">
        <v>1</v>
      </c>
      <c r="J16" s="5"/>
      <c r="K16" s="5"/>
      <c r="L16" s="5">
        <v>1</v>
      </c>
      <c r="M16" s="5">
        <v>1</v>
      </c>
      <c r="N16" s="5"/>
      <c r="O16" s="5">
        <v>2</v>
      </c>
      <c r="P16" s="5">
        <v>1</v>
      </c>
      <c r="Q16" s="5">
        <v>2</v>
      </c>
      <c r="R16" s="5">
        <v>5</v>
      </c>
      <c r="S16" s="5">
        <v>7</v>
      </c>
      <c r="T16" s="5">
        <v>6</v>
      </c>
      <c r="U16" s="5">
        <v>8</v>
      </c>
      <c r="V16" s="5">
        <v>10</v>
      </c>
      <c r="W16" s="5">
        <v>3</v>
      </c>
      <c r="X16" s="5">
        <v>1</v>
      </c>
      <c r="Y16" s="5">
        <v>1</v>
      </c>
      <c r="Z16" s="5"/>
      <c r="AA16" s="5"/>
      <c r="AB16" s="5"/>
      <c r="AC16" s="5"/>
    </row>
    <row r="17" spans="1:29" s="6" customFormat="1">
      <c r="A17" s="4">
        <v>1963</v>
      </c>
      <c r="B17" s="5">
        <v>50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8</v>
      </c>
      <c r="Q17" s="5">
        <v>4</v>
      </c>
      <c r="R17" s="5">
        <v>7</v>
      </c>
      <c r="S17" s="5">
        <v>5</v>
      </c>
      <c r="T17" s="5">
        <v>5</v>
      </c>
      <c r="U17" s="5">
        <v>7</v>
      </c>
      <c r="V17" s="5">
        <v>6</v>
      </c>
      <c r="W17" s="5">
        <v>7</v>
      </c>
      <c r="X17" s="5"/>
      <c r="Y17" s="5">
        <v>1</v>
      </c>
      <c r="Z17" s="5"/>
      <c r="AA17" s="5"/>
      <c r="AB17" s="5"/>
      <c r="AC17" s="5"/>
    </row>
    <row r="18" spans="1:29" s="6" customFormat="1">
      <c r="A18" s="4">
        <v>1964</v>
      </c>
      <c r="B18" s="5">
        <v>63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2</v>
      </c>
      <c r="P18" s="5">
        <v>7</v>
      </c>
      <c r="Q18" s="5">
        <v>6</v>
      </c>
      <c r="R18" s="5">
        <v>5</v>
      </c>
      <c r="S18" s="5">
        <v>7</v>
      </c>
      <c r="T18" s="5">
        <v>6</v>
      </c>
      <c r="U18" s="5">
        <v>10</v>
      </c>
      <c r="V18" s="5">
        <v>9</v>
      </c>
      <c r="W18" s="5">
        <v>3</v>
      </c>
      <c r="X18" s="5">
        <v>5</v>
      </c>
      <c r="Y18" s="5">
        <v>3</v>
      </c>
      <c r="Z18" s="5"/>
      <c r="AA18" s="5"/>
      <c r="AB18" s="5"/>
      <c r="AC18" s="5"/>
    </row>
    <row r="19" spans="1:29" s="6" customFormat="1">
      <c r="A19" s="4">
        <v>1965</v>
      </c>
      <c r="B19" s="5">
        <v>62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2</v>
      </c>
      <c r="O19" s="5">
        <v>2</v>
      </c>
      <c r="P19" s="5">
        <v>3</v>
      </c>
      <c r="Q19" s="5">
        <v>4</v>
      </c>
      <c r="R19" s="5">
        <v>10</v>
      </c>
      <c r="S19" s="5">
        <v>8</v>
      </c>
      <c r="T19" s="5">
        <v>8</v>
      </c>
      <c r="U19" s="5">
        <v>7</v>
      </c>
      <c r="V19" s="5">
        <v>7</v>
      </c>
      <c r="W19" s="5">
        <v>4</v>
      </c>
      <c r="X19" s="5">
        <v>3</v>
      </c>
      <c r="Y19" s="5">
        <v>4</v>
      </c>
      <c r="Z19" s="5"/>
      <c r="AA19" s="5"/>
      <c r="AB19" s="5"/>
      <c r="AC19" s="5"/>
    </row>
    <row r="20" spans="1:29" s="6" customFormat="1">
      <c r="A20" s="4">
        <v>1966</v>
      </c>
      <c r="B20" s="5">
        <v>52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2</v>
      </c>
      <c r="Q20" s="5">
        <v>3</v>
      </c>
      <c r="R20" s="5">
        <v>10</v>
      </c>
      <c r="S20" s="5">
        <v>8</v>
      </c>
      <c r="T20" s="5">
        <v>5</v>
      </c>
      <c r="U20" s="5">
        <v>4</v>
      </c>
      <c r="V20" s="5">
        <v>6</v>
      </c>
      <c r="W20" s="5">
        <v>7</v>
      </c>
      <c r="X20" s="5">
        <v>3</v>
      </c>
      <c r="Y20" s="5">
        <v>3</v>
      </c>
      <c r="Z20" s="5"/>
      <c r="AA20" s="5"/>
      <c r="AB20" s="5"/>
      <c r="AC20" s="5"/>
    </row>
    <row r="21" spans="1:29" s="6" customFormat="1">
      <c r="A21" s="4">
        <v>1967</v>
      </c>
      <c r="B21" s="5">
        <v>62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>
        <v>2</v>
      </c>
      <c r="O21" s="5">
        <v>4</v>
      </c>
      <c r="P21" s="5">
        <v>3</v>
      </c>
      <c r="Q21" s="5">
        <v>9</v>
      </c>
      <c r="R21" s="5">
        <v>9</v>
      </c>
      <c r="S21" s="5">
        <v>7</v>
      </c>
      <c r="T21" s="5">
        <v>8</v>
      </c>
      <c r="U21" s="5">
        <v>2</v>
      </c>
      <c r="V21" s="5">
        <v>5</v>
      </c>
      <c r="W21" s="5">
        <v>4</v>
      </c>
      <c r="X21" s="5">
        <v>5</v>
      </c>
      <c r="Y21" s="5">
        <v>2</v>
      </c>
      <c r="Z21" s="5"/>
      <c r="AA21" s="5"/>
      <c r="AB21" s="5"/>
      <c r="AC21" s="5"/>
    </row>
    <row r="22" spans="1:29" s="6" customFormat="1">
      <c r="A22" s="4">
        <v>1968</v>
      </c>
      <c r="B22" s="5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>
        <v>1</v>
      </c>
      <c r="Q22" s="5">
        <v>1</v>
      </c>
      <c r="R22" s="5">
        <v>4</v>
      </c>
      <c r="S22" s="5">
        <v>4</v>
      </c>
      <c r="T22" s="5">
        <v>7</v>
      </c>
      <c r="U22" s="5">
        <v>5</v>
      </c>
      <c r="V22" s="5">
        <v>4</v>
      </c>
      <c r="W22" s="5">
        <v>3</v>
      </c>
      <c r="X22" s="5"/>
      <c r="Y22" s="5">
        <v>3</v>
      </c>
      <c r="Z22" s="5"/>
      <c r="AA22" s="5"/>
      <c r="AB22" s="5"/>
      <c r="AC22" s="5"/>
    </row>
    <row r="23" spans="1:29" s="6" customFormat="1">
      <c r="A23" s="4">
        <v>1969</v>
      </c>
      <c r="B23" s="5">
        <v>47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5"/>
      <c r="R23" s="5">
        <v>7</v>
      </c>
      <c r="S23" s="5">
        <v>7</v>
      </c>
      <c r="T23" s="5">
        <v>4</v>
      </c>
      <c r="U23" s="5">
        <v>8</v>
      </c>
      <c r="V23" s="5">
        <v>7</v>
      </c>
      <c r="W23" s="5">
        <v>7</v>
      </c>
      <c r="X23" s="5">
        <v>6</v>
      </c>
      <c r="Y23" s="5"/>
      <c r="Z23" s="5"/>
      <c r="AA23" s="5"/>
      <c r="AB23" s="5"/>
      <c r="AC23" s="5"/>
    </row>
    <row r="24" spans="1:29" s="6" customFormat="1">
      <c r="A24" s="4">
        <v>1970</v>
      </c>
      <c r="B24" s="5">
        <v>47</v>
      </c>
      <c r="C24" s="5"/>
      <c r="D24" s="5"/>
      <c r="E24" s="5"/>
      <c r="F24" s="5"/>
      <c r="G24" s="5"/>
      <c r="H24" s="5"/>
      <c r="I24" s="5">
        <v>1</v>
      </c>
      <c r="J24" s="5"/>
      <c r="K24" s="5"/>
      <c r="L24" s="5"/>
      <c r="M24" s="5">
        <v>1</v>
      </c>
      <c r="N24" s="5"/>
      <c r="O24" s="5"/>
      <c r="P24" s="5">
        <v>3</v>
      </c>
      <c r="Q24" s="5">
        <v>2</v>
      </c>
      <c r="R24" s="5">
        <v>3</v>
      </c>
      <c r="S24" s="5">
        <v>7</v>
      </c>
      <c r="T24" s="5">
        <v>6</v>
      </c>
      <c r="U24" s="5">
        <v>10</v>
      </c>
      <c r="V24" s="5">
        <v>5</v>
      </c>
      <c r="W24" s="5">
        <v>3</v>
      </c>
      <c r="X24" s="5">
        <v>2</v>
      </c>
      <c r="Y24" s="5">
        <v>4</v>
      </c>
      <c r="Z24" s="5"/>
      <c r="AA24" s="5"/>
      <c r="AB24" s="5"/>
      <c r="AC24" s="5"/>
    </row>
    <row r="25" spans="1:29" s="6" customFormat="1">
      <c r="A25" s="4">
        <v>1971</v>
      </c>
      <c r="B25" s="5">
        <v>41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>
        <v>2</v>
      </c>
      <c r="Q25" s="5">
        <v>2</v>
      </c>
      <c r="R25" s="5">
        <v>3</v>
      </c>
      <c r="S25" s="5">
        <v>3</v>
      </c>
      <c r="T25" s="5">
        <v>5</v>
      </c>
      <c r="U25" s="5">
        <v>6</v>
      </c>
      <c r="V25" s="5">
        <v>6</v>
      </c>
      <c r="W25" s="5">
        <v>2</v>
      </c>
      <c r="X25" s="5">
        <v>7</v>
      </c>
      <c r="Y25" s="5">
        <v>4</v>
      </c>
      <c r="Z25" s="5"/>
      <c r="AA25" s="5"/>
      <c r="AB25" s="5"/>
      <c r="AC25" s="5"/>
    </row>
    <row r="26" spans="1:29" s="6" customFormat="1">
      <c r="A26" s="4">
        <v>1972</v>
      </c>
      <c r="B26" s="5">
        <v>58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2</v>
      </c>
      <c r="R26" s="5">
        <v>2</v>
      </c>
      <c r="S26" s="5">
        <v>4</v>
      </c>
      <c r="T26" s="5">
        <v>14</v>
      </c>
      <c r="U26" s="5">
        <v>8</v>
      </c>
      <c r="V26" s="5">
        <v>8</v>
      </c>
      <c r="W26" s="5">
        <v>6</v>
      </c>
      <c r="X26" s="5">
        <v>4</v>
      </c>
      <c r="Y26" s="5">
        <v>10</v>
      </c>
      <c r="Z26" s="5"/>
      <c r="AA26" s="5"/>
      <c r="AB26" s="5"/>
      <c r="AC26" s="5"/>
    </row>
    <row r="27" spans="1:29" s="6" customFormat="1">
      <c r="A27" s="4">
        <v>1973</v>
      </c>
      <c r="B27" s="5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>
        <v>1</v>
      </c>
      <c r="P27" s="5">
        <v>1</v>
      </c>
      <c r="Q27" s="5">
        <v>6</v>
      </c>
      <c r="R27" s="5">
        <v>1</v>
      </c>
      <c r="S27" s="5">
        <v>2</v>
      </c>
      <c r="T27" s="5">
        <v>9</v>
      </c>
      <c r="U27" s="5">
        <v>2</v>
      </c>
      <c r="V27" s="5">
        <v>5</v>
      </c>
      <c r="W27" s="5">
        <v>4</v>
      </c>
      <c r="X27" s="5">
        <v>6</v>
      </c>
      <c r="Y27" s="5">
        <v>2</v>
      </c>
      <c r="Z27" s="5"/>
      <c r="AA27" s="5"/>
      <c r="AB27" s="5"/>
      <c r="AC27" s="5"/>
    </row>
    <row r="28" spans="1:29" s="6" customFormat="1">
      <c r="A28" s="4">
        <v>1974</v>
      </c>
      <c r="B28" s="5">
        <v>37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2</v>
      </c>
      <c r="N28" s="5">
        <v>1</v>
      </c>
      <c r="O28" s="5"/>
      <c r="P28" s="5">
        <v>1</v>
      </c>
      <c r="Q28" s="5">
        <v>5</v>
      </c>
      <c r="R28" s="5"/>
      <c r="S28" s="5">
        <v>2</v>
      </c>
      <c r="T28" s="5">
        <v>8</v>
      </c>
      <c r="U28" s="5">
        <v>4</v>
      </c>
      <c r="V28" s="5">
        <v>6</v>
      </c>
      <c r="W28" s="5">
        <v>5</v>
      </c>
      <c r="X28" s="5"/>
      <c r="Y28" s="5">
        <v>3</v>
      </c>
      <c r="Z28" s="5"/>
      <c r="AA28" s="5"/>
      <c r="AB28" s="5"/>
      <c r="AC28" s="5"/>
    </row>
    <row r="29" spans="1:29" s="6" customFormat="1">
      <c r="A29" s="4">
        <v>1975</v>
      </c>
      <c r="B29" s="5">
        <v>40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1</v>
      </c>
      <c r="Q29" s="5">
        <v>2</v>
      </c>
      <c r="R29" s="5">
        <v>6</v>
      </c>
      <c r="S29" s="5">
        <v>4</v>
      </c>
      <c r="T29" s="5">
        <v>5</v>
      </c>
      <c r="U29" s="5">
        <v>7</v>
      </c>
      <c r="V29" s="5">
        <v>4</v>
      </c>
      <c r="W29" s="5">
        <v>3</v>
      </c>
      <c r="X29" s="5">
        <v>4</v>
      </c>
      <c r="Y29" s="5">
        <v>4</v>
      </c>
      <c r="Z29" s="5"/>
      <c r="AA29" s="5"/>
      <c r="AB29" s="5"/>
      <c r="AC29" s="5"/>
    </row>
    <row r="30" spans="1:29" s="6" customFormat="1">
      <c r="A30" s="4">
        <v>1976</v>
      </c>
      <c r="B30" s="5">
        <v>41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2</v>
      </c>
      <c r="O30" s="5">
        <v>1</v>
      </c>
      <c r="P30" s="5">
        <v>1</v>
      </c>
      <c r="Q30" s="5">
        <v>3</v>
      </c>
      <c r="R30" s="5">
        <v>2</v>
      </c>
      <c r="S30" s="5">
        <v>7</v>
      </c>
      <c r="T30" s="5">
        <v>3</v>
      </c>
      <c r="U30" s="5">
        <v>3</v>
      </c>
      <c r="V30" s="5">
        <v>10</v>
      </c>
      <c r="W30" s="5">
        <v>2</v>
      </c>
      <c r="X30" s="5">
        <v>3</v>
      </c>
      <c r="Y30" s="5">
        <v>4</v>
      </c>
      <c r="Z30" s="5"/>
      <c r="AA30" s="5"/>
      <c r="AB30" s="5"/>
      <c r="AC30" s="5"/>
    </row>
    <row r="31" spans="1:29" s="6" customFormat="1">
      <c r="A31" s="4">
        <v>1977</v>
      </c>
      <c r="B31" s="5">
        <v>44</v>
      </c>
      <c r="C31" s="5"/>
      <c r="D31" s="5"/>
      <c r="E31" s="5"/>
      <c r="F31" s="5"/>
      <c r="G31" s="5"/>
      <c r="H31" s="5"/>
      <c r="I31" s="5"/>
      <c r="J31" s="5"/>
      <c r="K31" s="5">
        <v>2</v>
      </c>
      <c r="L31" s="5"/>
      <c r="M31" s="5">
        <v>1</v>
      </c>
      <c r="N31" s="5"/>
      <c r="O31" s="5">
        <v>1</v>
      </c>
      <c r="P31" s="5">
        <v>2</v>
      </c>
      <c r="Q31" s="5">
        <v>3</v>
      </c>
      <c r="R31" s="5">
        <v>7</v>
      </c>
      <c r="S31" s="5">
        <v>10</v>
      </c>
      <c r="T31" s="5">
        <v>6</v>
      </c>
      <c r="U31" s="5"/>
      <c r="V31" s="5">
        <v>4</v>
      </c>
      <c r="W31" s="5">
        <v>7</v>
      </c>
      <c r="X31" s="5"/>
      <c r="Y31" s="5">
        <v>1</v>
      </c>
      <c r="Z31" s="5"/>
      <c r="AA31" s="5"/>
      <c r="AB31" s="5"/>
      <c r="AC31" s="5"/>
    </row>
    <row r="32" spans="1:29" s="6" customFormat="1">
      <c r="A32" s="4">
        <v>1978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>
      <c r="A33" s="4">
        <v>1979</v>
      </c>
      <c r="B33" s="5">
        <v>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>
        <v>1</v>
      </c>
      <c r="O33" s="5">
        <v>1</v>
      </c>
      <c r="P33" s="5"/>
      <c r="Q33" s="5">
        <v>3</v>
      </c>
      <c r="R33" s="5">
        <v>2</v>
      </c>
      <c r="S33" s="5">
        <v>4</v>
      </c>
      <c r="T33" s="5">
        <v>3</v>
      </c>
      <c r="U33" s="5">
        <v>2</v>
      </c>
      <c r="V33" s="5">
        <v>3</v>
      </c>
      <c r="W33" s="5">
        <v>3</v>
      </c>
      <c r="X33" s="5">
        <v>4</v>
      </c>
      <c r="Y33" s="5"/>
      <c r="Z33" s="5">
        <v>4</v>
      </c>
      <c r="AA33" s="5"/>
      <c r="AB33" s="5"/>
      <c r="AC33" s="5"/>
    </row>
    <row r="34" spans="1:29" s="6" customFormat="1">
      <c r="A34" s="4">
        <v>1980</v>
      </c>
      <c r="B34" s="5">
        <v>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>
        <v>1</v>
      </c>
      <c r="R34" s="5">
        <v>8</v>
      </c>
      <c r="S34" s="5">
        <v>5</v>
      </c>
      <c r="T34" s="5">
        <v>4</v>
      </c>
      <c r="U34" s="5">
        <v>10</v>
      </c>
      <c r="V34" s="5">
        <v>4</v>
      </c>
      <c r="W34" s="5">
        <v>7</v>
      </c>
      <c r="X34" s="5">
        <v>4</v>
      </c>
      <c r="Y34" s="5">
        <v>1</v>
      </c>
      <c r="Z34" s="5">
        <v>3</v>
      </c>
      <c r="AA34" s="5">
        <v>1</v>
      </c>
      <c r="AB34" s="5"/>
      <c r="AC34" s="5"/>
    </row>
    <row r="35" spans="1:29" s="6" customFormat="1">
      <c r="A35" s="4">
        <v>1981</v>
      </c>
      <c r="B35" s="5">
        <v>36</v>
      </c>
      <c r="C35" s="5"/>
      <c r="D35" s="5"/>
      <c r="E35" s="5"/>
      <c r="F35" s="5">
        <v>1</v>
      </c>
      <c r="G35" s="5"/>
      <c r="H35" s="5">
        <v>1</v>
      </c>
      <c r="I35" s="5"/>
      <c r="J35" s="5"/>
      <c r="K35" s="5"/>
      <c r="L35" s="5">
        <v>1</v>
      </c>
      <c r="M35" s="5"/>
      <c r="N35" s="5">
        <v>1</v>
      </c>
      <c r="O35" s="5"/>
      <c r="P35" s="5">
        <v>1</v>
      </c>
      <c r="Q35" s="5">
        <v>6</v>
      </c>
      <c r="R35" s="5">
        <v>2</v>
      </c>
      <c r="S35" s="5">
        <v>7</v>
      </c>
      <c r="T35" s="5">
        <v>1</v>
      </c>
      <c r="U35" s="5">
        <v>1</v>
      </c>
      <c r="V35" s="5">
        <v>2</v>
      </c>
      <c r="W35" s="5">
        <v>5</v>
      </c>
      <c r="X35" s="5">
        <v>3</v>
      </c>
      <c r="Y35" s="5">
        <v>5</v>
      </c>
      <c r="Z35" s="5"/>
      <c r="AA35" s="5"/>
      <c r="AB35" s="5"/>
      <c r="AC35" s="5"/>
    </row>
    <row r="36" spans="1:29" s="6" customFormat="1">
      <c r="A36" s="4">
        <v>1982</v>
      </c>
      <c r="B36" s="5">
        <v>53</v>
      </c>
      <c r="C36" s="5"/>
      <c r="D36" s="5"/>
      <c r="E36" s="5"/>
      <c r="F36" s="5"/>
      <c r="G36" s="5"/>
      <c r="H36" s="5"/>
      <c r="I36" s="5"/>
      <c r="J36" s="5">
        <v>1</v>
      </c>
      <c r="K36" s="5"/>
      <c r="L36" s="5">
        <v>1</v>
      </c>
      <c r="M36" s="5"/>
      <c r="N36" s="5"/>
      <c r="O36" s="5">
        <v>1</v>
      </c>
      <c r="P36" s="5">
        <v>1</v>
      </c>
      <c r="Q36" s="5">
        <v>1</v>
      </c>
      <c r="R36" s="5">
        <v>8</v>
      </c>
      <c r="S36" s="5">
        <v>9</v>
      </c>
      <c r="T36" s="5">
        <v>5</v>
      </c>
      <c r="U36" s="5">
        <v>4</v>
      </c>
      <c r="V36" s="5">
        <v>6</v>
      </c>
      <c r="W36" s="5">
        <v>5</v>
      </c>
      <c r="X36" s="5">
        <v>4</v>
      </c>
      <c r="Y36" s="5">
        <v>5</v>
      </c>
      <c r="Z36" s="5">
        <v>1</v>
      </c>
      <c r="AA36" s="5">
        <v>1</v>
      </c>
      <c r="AB36" s="5"/>
      <c r="AC36" s="5"/>
    </row>
    <row r="37" spans="1:29" s="6" customFormat="1">
      <c r="A37" s="4">
        <v>1983</v>
      </c>
      <c r="B37" s="5">
        <v>45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2</v>
      </c>
      <c r="P37" s="5">
        <v>2</v>
      </c>
      <c r="Q37" s="5">
        <v>2</v>
      </c>
      <c r="R37" s="5">
        <v>4</v>
      </c>
      <c r="S37" s="5">
        <v>7</v>
      </c>
      <c r="T37" s="5">
        <v>3</v>
      </c>
      <c r="U37" s="5">
        <v>5</v>
      </c>
      <c r="V37" s="5">
        <v>6</v>
      </c>
      <c r="W37" s="5">
        <v>6</v>
      </c>
      <c r="X37" s="5">
        <v>2</v>
      </c>
      <c r="Y37" s="5">
        <v>4</v>
      </c>
      <c r="Z37" s="5">
        <v>1</v>
      </c>
      <c r="AA37" s="5"/>
      <c r="AB37" s="5">
        <v>1</v>
      </c>
      <c r="AC37" s="5"/>
    </row>
    <row r="38" spans="1:29" s="6" customFormat="1">
      <c r="A38" s="4">
        <v>1984</v>
      </c>
      <c r="B38" s="5">
        <v>43</v>
      </c>
      <c r="C38" s="5"/>
      <c r="D38" s="5"/>
      <c r="E38" s="5"/>
      <c r="F38" s="5"/>
      <c r="G38" s="5"/>
      <c r="H38" s="5"/>
      <c r="I38" s="5"/>
      <c r="J38" s="5"/>
      <c r="K38" s="5"/>
      <c r="L38" s="5">
        <v>1</v>
      </c>
      <c r="M38" s="5"/>
      <c r="N38" s="5">
        <v>2</v>
      </c>
      <c r="O38" s="5"/>
      <c r="P38" s="5">
        <v>1</v>
      </c>
      <c r="Q38" s="5"/>
      <c r="R38" s="5">
        <v>5</v>
      </c>
      <c r="S38" s="5">
        <v>5</v>
      </c>
      <c r="T38" s="5">
        <v>4</v>
      </c>
      <c r="U38" s="5">
        <v>7</v>
      </c>
      <c r="V38" s="5">
        <v>5</v>
      </c>
      <c r="W38" s="5">
        <v>5</v>
      </c>
      <c r="X38" s="5">
        <v>6</v>
      </c>
      <c r="Y38" s="5">
        <v>1</v>
      </c>
      <c r="Z38" s="5"/>
      <c r="AA38" s="5"/>
      <c r="AB38" s="5">
        <v>1</v>
      </c>
      <c r="AC38" s="5"/>
    </row>
    <row r="39" spans="1:29" s="6" customFormat="1">
      <c r="A39" s="4">
        <v>1985</v>
      </c>
      <c r="B39" s="5">
        <v>36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>
        <v>2</v>
      </c>
      <c r="R39" s="5">
        <v>4</v>
      </c>
      <c r="S39" s="5">
        <v>4</v>
      </c>
      <c r="T39" s="5">
        <v>2</v>
      </c>
      <c r="U39" s="5">
        <v>1</v>
      </c>
      <c r="V39" s="5">
        <v>4</v>
      </c>
      <c r="W39" s="5">
        <v>9</v>
      </c>
      <c r="X39" s="5">
        <v>2</v>
      </c>
      <c r="Y39" s="5">
        <v>7</v>
      </c>
      <c r="Z39" s="5"/>
      <c r="AA39" s="5"/>
      <c r="AB39" s="5"/>
      <c r="AC39" s="5"/>
    </row>
    <row r="40" spans="1:29" s="6" customFormat="1">
      <c r="A40" s="4">
        <v>1986</v>
      </c>
      <c r="B40" s="5">
        <v>62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</v>
      </c>
      <c r="P40" s="5">
        <v>3</v>
      </c>
      <c r="Q40" s="5">
        <v>6</v>
      </c>
      <c r="R40" s="5">
        <v>10</v>
      </c>
      <c r="S40" s="5">
        <v>9</v>
      </c>
      <c r="T40" s="5">
        <v>7</v>
      </c>
      <c r="U40" s="5">
        <v>5</v>
      </c>
      <c r="V40" s="5">
        <v>5</v>
      </c>
      <c r="W40" s="5">
        <v>8</v>
      </c>
      <c r="X40" s="5">
        <v>6</v>
      </c>
      <c r="Y40" s="5">
        <v>1</v>
      </c>
      <c r="Z40" s="5"/>
      <c r="AA40" s="5"/>
      <c r="AB40" s="5"/>
      <c r="AC40" s="5"/>
    </row>
    <row r="41" spans="1:29" s="6" customFormat="1">
      <c r="A41" s="4">
        <v>1987</v>
      </c>
      <c r="B41" s="5">
        <v>43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</v>
      </c>
      <c r="N41" s="5">
        <v>1</v>
      </c>
      <c r="O41" s="5">
        <v>1</v>
      </c>
      <c r="P41" s="5">
        <v>3</v>
      </c>
      <c r="Q41" s="5">
        <v>2</v>
      </c>
      <c r="R41" s="5">
        <v>3</v>
      </c>
      <c r="S41" s="5">
        <v>8</v>
      </c>
      <c r="T41" s="5">
        <v>8</v>
      </c>
      <c r="U41" s="5">
        <v>8</v>
      </c>
      <c r="V41" s="5">
        <v>2</v>
      </c>
      <c r="W41" s="5">
        <v>3</v>
      </c>
      <c r="X41" s="5">
        <v>3</v>
      </c>
      <c r="Y41" s="5"/>
      <c r="Z41" s="5"/>
      <c r="AA41" s="5"/>
      <c r="AB41" s="5"/>
      <c r="AC41" s="5"/>
    </row>
    <row r="42" spans="1:29" s="6" customFormat="1">
      <c r="A42" s="4">
        <v>1988</v>
      </c>
      <c r="B42" s="5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5">
        <v>1</v>
      </c>
      <c r="O42" s="5">
        <v>2</v>
      </c>
      <c r="P42" s="5">
        <v>1</v>
      </c>
      <c r="Q42" s="5">
        <v>2</v>
      </c>
      <c r="R42" s="5">
        <v>5</v>
      </c>
      <c r="S42" s="5">
        <v>8</v>
      </c>
      <c r="T42" s="5">
        <v>8</v>
      </c>
      <c r="U42" s="5">
        <v>6</v>
      </c>
      <c r="V42" s="5">
        <v>7</v>
      </c>
      <c r="W42" s="5">
        <v>11</v>
      </c>
      <c r="X42" s="5">
        <v>4</v>
      </c>
      <c r="Y42" s="5">
        <v>3</v>
      </c>
      <c r="Z42" s="5">
        <v>1</v>
      </c>
      <c r="AA42" s="5">
        <v>1</v>
      </c>
      <c r="AB42" s="5"/>
      <c r="AC42" s="5"/>
    </row>
    <row r="43" spans="1:29" s="6" customFormat="1">
      <c r="A43" s="4">
        <v>1989</v>
      </c>
      <c r="B43" s="5">
        <v>45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</v>
      </c>
      <c r="P43" s="5">
        <v>1</v>
      </c>
      <c r="Q43" s="5">
        <v>2</v>
      </c>
      <c r="R43" s="5">
        <v>8</v>
      </c>
      <c r="S43" s="5">
        <v>6</v>
      </c>
      <c r="T43" s="5">
        <v>8</v>
      </c>
      <c r="U43" s="5">
        <v>3</v>
      </c>
      <c r="V43" s="5">
        <v>3</v>
      </c>
      <c r="W43" s="5">
        <v>4</v>
      </c>
      <c r="X43" s="5">
        <v>5</v>
      </c>
      <c r="Y43" s="5">
        <v>2</v>
      </c>
      <c r="Z43" s="5">
        <v>1</v>
      </c>
      <c r="AA43" s="5"/>
      <c r="AB43" s="5"/>
      <c r="AC43" s="5"/>
    </row>
    <row r="44" spans="1:29" s="6" customFormat="1">
      <c r="A44" s="4">
        <v>1990</v>
      </c>
      <c r="B44" s="5">
        <v>58</v>
      </c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/>
      <c r="N44" s="5">
        <v>1</v>
      </c>
      <c r="O44" s="5">
        <v>2</v>
      </c>
      <c r="P44" s="5">
        <v>2</v>
      </c>
      <c r="Q44" s="5">
        <v>4</v>
      </c>
      <c r="R44" s="5">
        <v>5</v>
      </c>
      <c r="S44" s="5">
        <v>5</v>
      </c>
      <c r="T44" s="5">
        <v>8</v>
      </c>
      <c r="U44" s="5">
        <v>6</v>
      </c>
      <c r="V44" s="5">
        <v>4</v>
      </c>
      <c r="W44" s="5">
        <v>5</v>
      </c>
      <c r="X44" s="5">
        <v>4</v>
      </c>
      <c r="Y44" s="5">
        <v>6</v>
      </c>
      <c r="Z44" s="5">
        <v>4</v>
      </c>
      <c r="AA44" s="5"/>
      <c r="AB44" s="5">
        <v>1</v>
      </c>
      <c r="AC44" s="5"/>
    </row>
    <row r="45" spans="1:29" s="6" customFormat="1">
      <c r="A45" s="4">
        <v>1991</v>
      </c>
      <c r="B45" s="5">
        <v>47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1</v>
      </c>
      <c r="P45" s="5">
        <v>1</v>
      </c>
      <c r="Q45" s="5">
        <v>3</v>
      </c>
      <c r="R45" s="5">
        <v>1</v>
      </c>
      <c r="S45" s="5">
        <v>5</v>
      </c>
      <c r="T45" s="5">
        <v>5</v>
      </c>
      <c r="U45" s="5">
        <v>2</v>
      </c>
      <c r="V45" s="5">
        <v>5</v>
      </c>
      <c r="W45" s="5">
        <v>7</v>
      </c>
      <c r="X45" s="5">
        <v>7</v>
      </c>
      <c r="Y45" s="5">
        <v>8</v>
      </c>
      <c r="Z45" s="5">
        <v>1</v>
      </c>
      <c r="AA45" s="5">
        <v>1</v>
      </c>
      <c r="AB45" s="5"/>
      <c r="AC45" s="5"/>
    </row>
    <row r="46" spans="1:29">
      <c r="A46" s="1">
        <f t="shared" ref="A46:A51" si="0">A45+1</f>
        <v>1992</v>
      </c>
      <c r="B46" s="1">
        <f t="shared" ref="B46:B51" si="1">SUM(H46:AC46)</f>
        <v>69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1</v>
      </c>
      <c r="N46" s="1">
        <v>0</v>
      </c>
      <c r="O46" s="1">
        <v>1</v>
      </c>
      <c r="P46" s="1">
        <v>4</v>
      </c>
      <c r="Q46" s="1">
        <v>1</v>
      </c>
      <c r="R46" s="1">
        <v>3</v>
      </c>
      <c r="S46" s="1">
        <v>9</v>
      </c>
      <c r="T46" s="1">
        <v>10</v>
      </c>
      <c r="U46" s="1">
        <v>8</v>
      </c>
      <c r="V46" s="1">
        <v>8</v>
      </c>
      <c r="W46" s="1">
        <v>8</v>
      </c>
      <c r="X46" s="1">
        <v>5</v>
      </c>
      <c r="Y46" s="1">
        <v>8</v>
      </c>
      <c r="Z46" s="1">
        <v>2</v>
      </c>
      <c r="AA46" s="1">
        <v>0</v>
      </c>
      <c r="AB46" s="1">
        <v>0</v>
      </c>
      <c r="AC46" s="1">
        <v>0</v>
      </c>
    </row>
    <row r="47" spans="1:29">
      <c r="A47" s="1">
        <f t="shared" si="0"/>
        <v>1993</v>
      </c>
      <c r="B47" s="1">
        <f t="shared" si="1"/>
        <v>67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2</v>
      </c>
      <c r="N47" s="1">
        <v>4</v>
      </c>
      <c r="O47" s="1">
        <v>1</v>
      </c>
      <c r="P47" s="1">
        <v>3</v>
      </c>
      <c r="Q47" s="1">
        <v>3</v>
      </c>
      <c r="R47" s="1">
        <v>6</v>
      </c>
      <c r="S47" s="1">
        <v>7</v>
      </c>
      <c r="T47" s="1">
        <v>2</v>
      </c>
      <c r="U47" s="1">
        <v>9</v>
      </c>
      <c r="V47" s="1">
        <v>8</v>
      </c>
      <c r="W47" s="1">
        <v>11</v>
      </c>
      <c r="X47" s="1">
        <v>4</v>
      </c>
      <c r="Y47" s="1">
        <v>3</v>
      </c>
      <c r="Z47" s="1">
        <v>1</v>
      </c>
      <c r="AA47" s="1">
        <v>1</v>
      </c>
      <c r="AB47" s="1">
        <v>1</v>
      </c>
      <c r="AC47" s="1">
        <v>0</v>
      </c>
    </row>
    <row r="48" spans="1:29">
      <c r="A48" s="1">
        <f t="shared" si="0"/>
        <v>1994</v>
      </c>
      <c r="B48" s="1">
        <f t="shared" si="1"/>
        <v>68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3</v>
      </c>
      <c r="P48" s="1">
        <v>4</v>
      </c>
      <c r="Q48" s="1">
        <v>2</v>
      </c>
      <c r="R48" s="1">
        <v>6</v>
      </c>
      <c r="S48" s="1">
        <v>8</v>
      </c>
      <c r="T48" s="1">
        <v>12</v>
      </c>
      <c r="U48" s="1">
        <v>3</v>
      </c>
      <c r="V48" s="1">
        <v>6</v>
      </c>
      <c r="W48" s="1">
        <v>5</v>
      </c>
      <c r="X48" s="1">
        <v>6</v>
      </c>
      <c r="Y48" s="1">
        <v>6</v>
      </c>
      <c r="Z48" s="1">
        <v>4</v>
      </c>
      <c r="AA48" s="1">
        <v>1</v>
      </c>
      <c r="AB48" s="1">
        <v>0</v>
      </c>
      <c r="AC48" s="1">
        <v>0</v>
      </c>
    </row>
    <row r="49" spans="1:29">
      <c r="A49" s="1">
        <f t="shared" si="0"/>
        <v>1995</v>
      </c>
      <c r="B49" s="1">
        <f t="shared" si="1"/>
        <v>58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</v>
      </c>
      <c r="P49" s="1">
        <v>3</v>
      </c>
      <c r="Q49" s="1">
        <v>0</v>
      </c>
      <c r="R49" s="1">
        <v>6</v>
      </c>
      <c r="S49" s="1">
        <v>5</v>
      </c>
      <c r="T49" s="1">
        <v>5</v>
      </c>
      <c r="U49" s="1">
        <v>9</v>
      </c>
      <c r="V49" s="1">
        <v>6</v>
      </c>
      <c r="W49" s="1">
        <v>6</v>
      </c>
      <c r="X49" s="1">
        <v>4</v>
      </c>
      <c r="Y49" s="1">
        <v>6</v>
      </c>
      <c r="Z49" s="1">
        <v>3</v>
      </c>
      <c r="AA49" s="1">
        <v>1</v>
      </c>
      <c r="AB49" s="1">
        <v>1</v>
      </c>
      <c r="AC49" s="1">
        <v>0</v>
      </c>
    </row>
    <row r="50" spans="1:29">
      <c r="A50" s="1">
        <f t="shared" si="0"/>
        <v>1996</v>
      </c>
      <c r="B50" s="1">
        <f t="shared" si="1"/>
        <v>48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3</v>
      </c>
      <c r="O50" s="1">
        <v>1</v>
      </c>
      <c r="P50" s="1">
        <v>2</v>
      </c>
      <c r="Q50" s="1">
        <v>1</v>
      </c>
      <c r="R50" s="1">
        <v>3</v>
      </c>
      <c r="S50" s="1">
        <v>5</v>
      </c>
      <c r="T50" s="1">
        <v>9</v>
      </c>
      <c r="U50" s="1">
        <v>7</v>
      </c>
      <c r="V50" s="1">
        <v>3</v>
      </c>
      <c r="W50" s="1">
        <v>4</v>
      </c>
      <c r="X50" s="1">
        <v>2</v>
      </c>
      <c r="Y50" s="1">
        <v>5</v>
      </c>
      <c r="Z50" s="1">
        <v>2</v>
      </c>
      <c r="AA50" s="1">
        <v>0</v>
      </c>
      <c r="AB50" s="1">
        <v>1</v>
      </c>
      <c r="AC50" s="1">
        <v>0</v>
      </c>
    </row>
    <row r="51" spans="1:29">
      <c r="A51" s="1">
        <f t="shared" si="0"/>
        <v>1997</v>
      </c>
      <c r="B51" s="1">
        <f t="shared" si="1"/>
        <v>52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</v>
      </c>
      <c r="Q51" s="1">
        <v>3</v>
      </c>
      <c r="R51" s="1">
        <v>4</v>
      </c>
      <c r="S51" s="1">
        <v>5</v>
      </c>
      <c r="T51" s="1">
        <v>8</v>
      </c>
      <c r="U51" s="1">
        <v>1</v>
      </c>
      <c r="V51" s="1">
        <v>6</v>
      </c>
      <c r="W51" s="1">
        <v>3</v>
      </c>
      <c r="X51" s="1">
        <v>9</v>
      </c>
      <c r="Y51" s="1">
        <v>4</v>
      </c>
      <c r="Z51" s="1">
        <v>3</v>
      </c>
      <c r="AA51" s="1">
        <v>3</v>
      </c>
      <c r="AB51" s="1">
        <v>1</v>
      </c>
      <c r="AC51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B3" sqref="B3"/>
    </sheetView>
  </sheetViews>
  <sheetFormatPr defaultRowHeight="12.75"/>
  <cols>
    <col min="1" max="16384" width="9.140625" style="16"/>
  </cols>
  <sheetData>
    <row r="1" spans="1:30" ht="78.7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/>
    </row>
    <row r="2" spans="1:30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>
      <c r="A10" s="4">
        <v>1914</v>
      </c>
      <c r="B10" s="23"/>
      <c r="C10" s="10">
        <v>0.93899892751431668</v>
      </c>
      <c r="D10" s="10">
        <v>0.98717490283634779</v>
      </c>
      <c r="E10" s="10">
        <v>0.99404188399483873</v>
      </c>
      <c r="F10" s="10">
        <v>0.9968052012792048</v>
      </c>
      <c r="G10" s="10">
        <v>0.99765898369596895</v>
      </c>
      <c r="H10" s="10"/>
      <c r="I10" s="10">
        <v>0.99861812342987244</v>
      </c>
      <c r="J10" s="10">
        <v>0.99872039634029486</v>
      </c>
      <c r="K10" s="10">
        <v>0.99690318986916471</v>
      </c>
      <c r="L10" s="10">
        <v>0.99450771218227663</v>
      </c>
      <c r="M10" s="10">
        <v>0.99341265425027003</v>
      </c>
      <c r="N10" s="10">
        <v>0.99190873279137604</v>
      </c>
      <c r="O10" s="10">
        <v>0.99098554703430719</v>
      </c>
      <c r="P10" s="10">
        <v>0.98925380271253516</v>
      </c>
      <c r="Q10" s="10">
        <v>0.98927959608517779</v>
      </c>
      <c r="R10" s="10">
        <v>0.98552046024330497</v>
      </c>
      <c r="S10" s="10">
        <v>0.98329779420895591</v>
      </c>
      <c r="T10" s="10">
        <v>0.98074609644781363</v>
      </c>
      <c r="U10" s="10">
        <v>0.97619592654919818</v>
      </c>
      <c r="V10" s="10">
        <v>0.96282376427210969</v>
      </c>
      <c r="W10" s="10">
        <v>0.95908465493518724</v>
      </c>
      <c r="X10" s="10">
        <v>0.94750963373789032</v>
      </c>
      <c r="Y10" s="10">
        <v>0.93723246624958845</v>
      </c>
      <c r="Z10" s="10">
        <v>0.91605940411401166</v>
      </c>
      <c r="AA10" s="10">
        <v>0.91680707666385852</v>
      </c>
      <c r="AB10" s="10">
        <v>0.91808952468850946</v>
      </c>
      <c r="AC10" s="23"/>
      <c r="AD10" s="6"/>
    </row>
    <row r="11" spans="1:30">
      <c r="A11" s="4">
        <v>1915</v>
      </c>
      <c r="B11" s="5"/>
      <c r="C11" s="10">
        <v>0.93788549452144254</v>
      </c>
      <c r="D11" s="10">
        <v>0.98623821647285492</v>
      </c>
      <c r="E11" s="10">
        <v>0.99423453700652231</v>
      </c>
      <c r="F11" s="10">
        <v>0.99693860675220702</v>
      </c>
      <c r="G11" s="10">
        <v>0.99779811463565682</v>
      </c>
      <c r="H11" s="10"/>
      <c r="I11" s="10">
        <v>0.99854114133788385</v>
      </c>
      <c r="J11" s="10">
        <v>0.99864531784204968</v>
      </c>
      <c r="K11" s="10">
        <v>0.99670793475389674</v>
      </c>
      <c r="L11" s="10">
        <v>0.99415267027267795</v>
      </c>
      <c r="M11" s="10">
        <v>0.99296938408930635</v>
      </c>
      <c r="N11" s="10">
        <v>0.9914047563419538</v>
      </c>
      <c r="O11" s="10">
        <v>0.98988869344787966</v>
      </c>
      <c r="P11" s="10">
        <v>0.98789710605402659</v>
      </c>
      <c r="Q11" s="10">
        <v>0.98811284702708779</v>
      </c>
      <c r="R11" s="10">
        <v>0.98459844742413549</v>
      </c>
      <c r="S11" s="10">
        <v>0.98041368127137984</v>
      </c>
      <c r="T11" s="10">
        <v>0.97801130062839947</v>
      </c>
      <c r="U11" s="10">
        <v>0.97314571905556879</v>
      </c>
      <c r="V11" s="10">
        <v>0.95875161126518493</v>
      </c>
      <c r="W11" s="10">
        <v>0.95323068399547539</v>
      </c>
      <c r="X11" s="10">
        <v>0.93678347644465076</v>
      </c>
      <c r="Y11" s="10">
        <v>0.92086790044671352</v>
      </c>
      <c r="Z11" s="10">
        <v>0.91668684911600873</v>
      </c>
      <c r="AA11" s="10">
        <v>0.91423859263331497</v>
      </c>
      <c r="AB11" s="10">
        <v>0.8878048780487805</v>
      </c>
      <c r="AC11" s="5"/>
      <c r="AD11" s="6"/>
    </row>
    <row r="12" spans="1:30">
      <c r="A12" s="4">
        <v>1916</v>
      </c>
      <c r="B12" s="5"/>
      <c r="C12" s="10">
        <v>0.90394466690341202</v>
      </c>
      <c r="D12" s="10">
        <v>0.97732463262033942</v>
      </c>
      <c r="E12" s="10">
        <v>0.99047553077269423</v>
      </c>
      <c r="F12" s="10">
        <v>0.9949474473403811</v>
      </c>
      <c r="G12" s="10">
        <v>0.99662823602755268</v>
      </c>
      <c r="H12" s="10"/>
      <c r="I12" s="10">
        <v>0.99795751877948013</v>
      </c>
      <c r="J12" s="10">
        <v>0.99817200279733886</v>
      </c>
      <c r="K12" s="10">
        <v>0.99554196057240452</v>
      </c>
      <c r="L12" s="10">
        <v>0.99267214768600509</v>
      </c>
      <c r="M12" s="10">
        <v>0.9917673830818613</v>
      </c>
      <c r="N12" s="10">
        <v>0.99011091488554959</v>
      </c>
      <c r="O12" s="10">
        <v>0.98866103801493899</v>
      </c>
      <c r="P12" s="10">
        <v>0.98655795562293536</v>
      </c>
      <c r="Q12" s="10">
        <v>0.98698413039315169</v>
      </c>
      <c r="R12" s="10">
        <v>0.98243143828495838</v>
      </c>
      <c r="S12" s="10">
        <v>0.97717258387998662</v>
      </c>
      <c r="T12" s="10">
        <v>0.97363242732029187</v>
      </c>
      <c r="U12" s="10">
        <v>0.96561831421785749</v>
      </c>
      <c r="V12" s="10">
        <v>0.94710982504942631</v>
      </c>
      <c r="W12" s="10">
        <v>0.93625321560830355</v>
      </c>
      <c r="X12" s="10">
        <v>0.90803012013565554</v>
      </c>
      <c r="Y12" s="10">
        <v>0.88641366558069912</v>
      </c>
      <c r="Z12" s="10">
        <v>0.86128110975112193</v>
      </c>
      <c r="AA12" s="10">
        <v>0.86312399355877623</v>
      </c>
      <c r="AB12" s="10">
        <v>0.84997413347128814</v>
      </c>
      <c r="AC12" s="5"/>
      <c r="AD12" s="6"/>
    </row>
    <row r="13" spans="1:30">
      <c r="A13" s="4">
        <v>1917</v>
      </c>
      <c r="B13" s="5"/>
      <c r="C13" s="10">
        <v>0.88290438576889407</v>
      </c>
      <c r="D13" s="10">
        <v>0.96913419753628605</v>
      </c>
      <c r="E13" s="10">
        <v>0.98786491146154265</v>
      </c>
      <c r="F13" s="10">
        <v>0.99296251082094789</v>
      </c>
      <c r="G13" s="10">
        <v>0.99506405812556531</v>
      </c>
      <c r="H13" s="10"/>
      <c r="I13" s="10">
        <v>0.99718093948110942</v>
      </c>
      <c r="J13" s="10">
        <v>0.99740188223571968</v>
      </c>
      <c r="K13" s="10">
        <v>0.99386750421830272</v>
      </c>
      <c r="L13" s="10">
        <v>0.99026004718362715</v>
      </c>
      <c r="M13" s="10">
        <v>0.98928021308653979</v>
      </c>
      <c r="N13" s="10">
        <v>0.98732977042311043</v>
      </c>
      <c r="O13" s="10">
        <v>0.98611821173521375</v>
      </c>
      <c r="P13" s="10">
        <v>0.98274566517474271</v>
      </c>
      <c r="Q13" s="10">
        <v>0.98406271958847169</v>
      </c>
      <c r="R13" s="10">
        <v>0.97817557943043953</v>
      </c>
      <c r="S13" s="10">
        <v>0.97234001365663669</v>
      </c>
      <c r="T13" s="10">
        <v>0.9671894304058114</v>
      </c>
      <c r="U13" s="10">
        <v>0.95574222710232837</v>
      </c>
      <c r="V13" s="10">
        <v>0.93625152415322543</v>
      </c>
      <c r="W13" s="10">
        <v>0.9226059058091266</v>
      </c>
      <c r="X13" s="10">
        <v>0.89212086422074643</v>
      </c>
      <c r="Y13" s="10">
        <v>0.86635040824704646</v>
      </c>
      <c r="Z13" s="10">
        <v>0.83630391470572396</v>
      </c>
      <c r="AA13" s="10">
        <v>0.84203545158567472</v>
      </c>
      <c r="AB13" s="10">
        <v>0.77285242290748901</v>
      </c>
      <c r="AC13" s="5"/>
      <c r="AD13" s="6"/>
    </row>
    <row r="14" spans="1:30">
      <c r="A14" s="4">
        <v>1918</v>
      </c>
      <c r="B14" s="5"/>
      <c r="C14" s="10">
        <v>0.85781203091949521</v>
      </c>
      <c r="D14" s="10">
        <v>0.9546501604233415</v>
      </c>
      <c r="E14" s="10">
        <v>0.97889241825960271</v>
      </c>
      <c r="F14" s="10">
        <v>0.98761002112474239</v>
      </c>
      <c r="G14" s="10">
        <v>0.99106502908441718</v>
      </c>
      <c r="H14" s="10"/>
      <c r="I14" s="10">
        <v>0.99483424266714182</v>
      </c>
      <c r="J14" s="10">
        <v>0.99522267587753044</v>
      </c>
      <c r="K14" s="10">
        <v>0.98764412750920583</v>
      </c>
      <c r="L14" s="10">
        <v>0.98485864006893942</v>
      </c>
      <c r="M14" s="10">
        <v>0.98349907994870012</v>
      </c>
      <c r="N14" s="10">
        <v>0.97926148863245621</v>
      </c>
      <c r="O14" s="10">
        <v>0.97980673588169265</v>
      </c>
      <c r="P14" s="10">
        <v>0.9787437383175891</v>
      </c>
      <c r="Q14" s="10">
        <v>0.97894426145811542</v>
      </c>
      <c r="R14" s="10">
        <v>0.97620847867270755</v>
      </c>
      <c r="S14" s="10">
        <v>0.96968170750085259</v>
      </c>
      <c r="T14" s="10">
        <v>0.96427748865278096</v>
      </c>
      <c r="U14" s="10">
        <v>0.9542185569300401</v>
      </c>
      <c r="V14" s="10">
        <v>0.93003397711015734</v>
      </c>
      <c r="W14" s="10">
        <v>0.91451647768585298</v>
      </c>
      <c r="X14" s="10">
        <v>0.87891008843760243</v>
      </c>
      <c r="Y14" s="10">
        <v>0.85117357561991291</v>
      </c>
      <c r="Z14" s="10">
        <v>0.80038781795368996</v>
      </c>
      <c r="AA14" s="10">
        <v>0.80486568677141412</v>
      </c>
      <c r="AB14" s="10">
        <v>0.78663919952913486</v>
      </c>
      <c r="AC14" s="5"/>
      <c r="AD14" s="6"/>
    </row>
    <row r="15" spans="1:30">
      <c r="A15" s="4">
        <v>1919</v>
      </c>
      <c r="B15" s="5"/>
      <c r="C15" s="10">
        <v>0.85425449182577451</v>
      </c>
      <c r="D15" s="10">
        <v>0.9687796861937884</v>
      </c>
      <c r="E15" s="10">
        <v>0.98540776430065002</v>
      </c>
      <c r="F15" s="10">
        <v>0.99121052469571314</v>
      </c>
      <c r="G15" s="10">
        <v>0.99373399402717977</v>
      </c>
      <c r="H15" s="10"/>
      <c r="I15" s="10">
        <v>0.99585134691861732</v>
      </c>
      <c r="J15" s="10">
        <v>0.9960666745349136</v>
      </c>
      <c r="K15" s="10">
        <v>0.99044806326585666</v>
      </c>
      <c r="L15" s="10">
        <v>0.98760018781400505</v>
      </c>
      <c r="M15" s="10">
        <v>0.9873885415892153</v>
      </c>
      <c r="N15" s="10">
        <v>0.98538490905094456</v>
      </c>
      <c r="O15" s="10">
        <v>0.98452910003419525</v>
      </c>
      <c r="P15" s="10">
        <v>0.98277224996512513</v>
      </c>
      <c r="Q15" s="10">
        <v>0.9806581606682705</v>
      </c>
      <c r="R15" s="10">
        <v>0.97692391435977166</v>
      </c>
      <c r="S15" s="10">
        <v>0.97203100084683347</v>
      </c>
      <c r="T15" s="10">
        <v>0.96598950670939743</v>
      </c>
      <c r="U15" s="10">
        <v>0.95181136979582481</v>
      </c>
      <c r="V15" s="10">
        <v>0.93181147778073714</v>
      </c>
      <c r="W15" s="10">
        <v>0.90587302145091086</v>
      </c>
      <c r="X15" s="10">
        <v>0.86836666560681708</v>
      </c>
      <c r="Y15" s="10">
        <v>0.82891696573423135</v>
      </c>
      <c r="Z15" s="10">
        <v>0.77571679699339269</v>
      </c>
      <c r="AA15" s="10">
        <v>0.76238152449606189</v>
      </c>
      <c r="AB15" s="10">
        <v>0.66814159292035402</v>
      </c>
      <c r="AC15" s="5"/>
      <c r="AD15" s="6"/>
    </row>
    <row r="16" spans="1:30">
      <c r="A16" s="4">
        <v>1920</v>
      </c>
      <c r="B16" s="5"/>
      <c r="C16" s="10">
        <v>0.83845430318231695</v>
      </c>
      <c r="D16" s="10">
        <v>0.96592324903294824</v>
      </c>
      <c r="E16" s="10">
        <v>0.98640582905525731</v>
      </c>
      <c r="F16" s="10">
        <v>0.99196352274283928</v>
      </c>
      <c r="G16" s="10">
        <v>0.99440316762447734</v>
      </c>
      <c r="H16" s="10"/>
      <c r="I16" s="10">
        <v>0.99626864764608791</v>
      </c>
      <c r="J16" s="10">
        <v>0.99647184765619112</v>
      </c>
      <c r="K16" s="10">
        <v>0.99191839288771344</v>
      </c>
      <c r="L16" s="10">
        <v>0.98789764971879657</v>
      </c>
      <c r="M16" s="10">
        <v>0.98812473701435322</v>
      </c>
      <c r="N16" s="10">
        <v>0.98665076416618647</v>
      </c>
      <c r="O16" s="10">
        <v>0.98592890941282452</v>
      </c>
      <c r="P16" s="10">
        <v>0.9841562252657986</v>
      </c>
      <c r="Q16" s="10">
        <v>0.98350615939802088</v>
      </c>
      <c r="R16" s="10">
        <v>0.97671411706652844</v>
      </c>
      <c r="S16" s="10">
        <v>0.97097708717408482</v>
      </c>
      <c r="T16" s="10">
        <v>0.96464438539366493</v>
      </c>
      <c r="U16" s="10">
        <v>0.94969134661590215</v>
      </c>
      <c r="V16" s="10">
        <v>0.92616089523306022</v>
      </c>
      <c r="W16" s="10">
        <v>0.90341288170387479</v>
      </c>
      <c r="X16" s="10">
        <v>0.84924733545764197</v>
      </c>
      <c r="Y16" s="10">
        <v>0.79335038363171351</v>
      </c>
      <c r="Z16" s="10">
        <v>0.73803363518758092</v>
      </c>
      <c r="AA16" s="10">
        <v>0.73624823695345554</v>
      </c>
      <c r="AB16" s="10">
        <v>0.63651877133105805</v>
      </c>
      <c r="AC16" s="5"/>
      <c r="AD16" s="7"/>
    </row>
    <row r="17" spans="1:29">
      <c r="A17" s="4">
        <v>1921</v>
      </c>
      <c r="B17" s="5"/>
      <c r="C17" s="10">
        <v>0.85285251758401248</v>
      </c>
      <c r="D17" s="10">
        <v>0.97214247201197168</v>
      </c>
      <c r="E17" s="10">
        <v>0.98874178850107874</v>
      </c>
      <c r="F17" s="10">
        <v>0.99327125498785407</v>
      </c>
      <c r="G17" s="10">
        <v>0.99506471426151943</v>
      </c>
      <c r="H17" s="10"/>
      <c r="I17" s="10">
        <v>0.99680363254346949</v>
      </c>
      <c r="J17" s="10">
        <v>0.99698932181233857</v>
      </c>
      <c r="K17" s="10">
        <v>0.99322335894330338</v>
      </c>
      <c r="L17" s="10">
        <v>0.98963633386426897</v>
      </c>
      <c r="M17" s="10">
        <v>0.9893135292519637</v>
      </c>
      <c r="N17" s="10">
        <v>0.98876480038855563</v>
      </c>
      <c r="O17" s="10">
        <v>0.98802936709631017</v>
      </c>
      <c r="P17" s="10">
        <v>0.98494706535784726</v>
      </c>
      <c r="Q17" s="10">
        <v>0.98490430596754952</v>
      </c>
      <c r="R17" s="10">
        <v>0.97938976335828853</v>
      </c>
      <c r="S17" s="10">
        <v>0.97254973345468732</v>
      </c>
      <c r="T17" s="10">
        <v>0.96640250440612796</v>
      </c>
      <c r="U17" s="10">
        <v>0.95662012957386622</v>
      </c>
      <c r="V17" s="10">
        <v>0.9310887827851978</v>
      </c>
      <c r="W17" s="10">
        <v>0.90902461716412275</v>
      </c>
      <c r="X17" s="10">
        <v>0.85905422241482043</v>
      </c>
      <c r="Y17" s="10">
        <v>0.82425930615345655</v>
      </c>
      <c r="Z17" s="10">
        <v>0.77799352750809059</v>
      </c>
      <c r="AA17" s="10">
        <v>0.7755960729312763</v>
      </c>
      <c r="AB17" s="10">
        <v>0.65373134328358207</v>
      </c>
      <c r="AC17" s="5"/>
    </row>
    <row r="18" spans="1:29">
      <c r="A18" s="4">
        <v>1922</v>
      </c>
      <c r="B18" s="5"/>
      <c r="C18" s="10">
        <v>0.83968780127045339</v>
      </c>
      <c r="D18" s="10">
        <v>0.96733085391985418</v>
      </c>
      <c r="E18" s="10">
        <v>0.98666699506580302</v>
      </c>
      <c r="F18" s="10">
        <v>0.99301166637931737</v>
      </c>
      <c r="G18" s="10">
        <v>0.99485070154265498</v>
      </c>
      <c r="H18" s="10"/>
      <c r="I18" s="10">
        <v>0.9966571270532214</v>
      </c>
      <c r="J18" s="10">
        <v>0.99678643380671639</v>
      </c>
      <c r="K18" s="10">
        <v>0.99266537076462624</v>
      </c>
      <c r="L18" s="10">
        <v>0.98793028231921387</v>
      </c>
      <c r="M18" s="10">
        <v>0.98720409894698313</v>
      </c>
      <c r="N18" s="10">
        <v>0.98687601593912266</v>
      </c>
      <c r="O18" s="10">
        <v>0.98648431534609926</v>
      </c>
      <c r="P18" s="10">
        <v>0.9815784913557537</v>
      </c>
      <c r="Q18" s="10">
        <v>0.98248618132862608</v>
      </c>
      <c r="R18" s="10">
        <v>0.97281196489085275</v>
      </c>
      <c r="S18" s="10">
        <v>0.9664612223934258</v>
      </c>
      <c r="T18" s="10">
        <v>0.96101903381760168</v>
      </c>
      <c r="U18" s="10">
        <v>0.94602047437098979</v>
      </c>
      <c r="V18" s="10">
        <v>0.91720804605871065</v>
      </c>
      <c r="W18" s="10">
        <v>0.89390652731216724</v>
      </c>
      <c r="X18" s="10">
        <v>0.82232905982905979</v>
      </c>
      <c r="Y18" s="10">
        <v>0.78134403209628889</v>
      </c>
      <c r="Z18" s="10">
        <v>0.68717616580310881</v>
      </c>
      <c r="AA18" s="10">
        <v>0.71408647140864712</v>
      </c>
      <c r="AB18" s="10">
        <v>0.61125319693094626</v>
      </c>
      <c r="AC18" s="5"/>
    </row>
    <row r="19" spans="1:29">
      <c r="A19" s="4">
        <v>1923</v>
      </c>
      <c r="B19" s="5"/>
      <c r="C19" s="10">
        <v>0.82479832685987453</v>
      </c>
      <c r="D19" s="10">
        <v>0.95903252567675668</v>
      </c>
      <c r="E19" s="10">
        <v>0.9827984060515339</v>
      </c>
      <c r="F19" s="10">
        <v>0.99093126694517653</v>
      </c>
      <c r="G19" s="10">
        <v>0.99387069640916725</v>
      </c>
      <c r="H19" s="10"/>
      <c r="I19" s="10">
        <v>0.9965528418720867</v>
      </c>
      <c r="J19" s="10">
        <v>0.9966677414569497</v>
      </c>
      <c r="K19" s="10">
        <v>0.99192513302346441</v>
      </c>
      <c r="L19" s="10">
        <v>0.98716693340591011</v>
      </c>
      <c r="M19" s="10">
        <v>0.98598918387577228</v>
      </c>
      <c r="N19" s="10">
        <v>0.98513296969129605</v>
      </c>
      <c r="O19" s="10">
        <v>0.9852436750198702</v>
      </c>
      <c r="P19" s="10">
        <v>0.98047662814554104</v>
      </c>
      <c r="Q19" s="10">
        <v>0.98116934447741988</v>
      </c>
      <c r="R19" s="10">
        <v>0.97125251855740546</v>
      </c>
      <c r="S19" s="10">
        <v>0.96335320228281551</v>
      </c>
      <c r="T19" s="10">
        <v>0.95630407836624665</v>
      </c>
      <c r="U19" s="10">
        <v>0.94150214515870612</v>
      </c>
      <c r="V19" s="10">
        <v>0.91207561161598139</v>
      </c>
      <c r="W19" s="10">
        <v>0.88391713201344069</v>
      </c>
      <c r="X19" s="10">
        <v>0.80683913799462559</v>
      </c>
      <c r="Y19" s="10">
        <v>0.76160913831636456</v>
      </c>
      <c r="Z19" s="10">
        <v>0.63642255346727161</v>
      </c>
      <c r="AA19" s="10">
        <v>0.6546463245492371</v>
      </c>
      <c r="AB19" s="10">
        <v>0.55347251810822329</v>
      </c>
      <c r="AC19" s="5"/>
    </row>
    <row r="20" spans="1:29">
      <c r="A20" s="4">
        <v>1924</v>
      </c>
      <c r="B20" s="5"/>
      <c r="C20" s="10">
        <v>0.81194755254092454</v>
      </c>
      <c r="D20" s="10">
        <v>0.95953877644148899</v>
      </c>
      <c r="E20" s="10">
        <v>0.98484192147824334</v>
      </c>
      <c r="F20" s="10">
        <v>0.99067500405075182</v>
      </c>
      <c r="G20" s="10">
        <v>0.99338652769556868</v>
      </c>
      <c r="H20" s="10"/>
      <c r="I20" s="10">
        <v>0.99663288446391474</v>
      </c>
      <c r="J20" s="10">
        <v>0.99639771555330703</v>
      </c>
      <c r="K20" s="10">
        <v>0.99103310874659534</v>
      </c>
      <c r="L20" s="10">
        <v>0.98625802475324897</v>
      </c>
      <c r="M20" s="10">
        <v>0.98555110645576161</v>
      </c>
      <c r="N20" s="10">
        <v>0.98408565963154926</v>
      </c>
      <c r="O20" s="10">
        <v>0.98496178343949048</v>
      </c>
      <c r="P20" s="10">
        <v>0.97936166849653317</v>
      </c>
      <c r="Q20" s="10">
        <v>0.98112478404510051</v>
      </c>
      <c r="R20" s="10">
        <v>0.96842141571858098</v>
      </c>
      <c r="S20" s="10">
        <v>0.95875720370834383</v>
      </c>
      <c r="T20" s="10">
        <v>0.95179418866039467</v>
      </c>
      <c r="U20" s="10">
        <v>0.9388695438078154</v>
      </c>
      <c r="V20" s="10">
        <v>0.90577993277866553</v>
      </c>
      <c r="W20" s="10">
        <v>0.88066214485604521</v>
      </c>
      <c r="X20" s="10">
        <v>0.79623661503274767</v>
      </c>
      <c r="Y20" s="10">
        <v>0.73757993113625187</v>
      </c>
      <c r="Z20" s="10">
        <v>0.62970168612191957</v>
      </c>
      <c r="AA20" s="10">
        <v>0.68689655172413788</v>
      </c>
      <c r="AB20" s="10">
        <v>0.52640545144804096</v>
      </c>
      <c r="AC20" s="5"/>
    </row>
    <row r="21" spans="1:29">
      <c r="A21" s="4">
        <v>1925</v>
      </c>
      <c r="B21" s="5"/>
      <c r="C21" s="10">
        <v>0.83443925120480467</v>
      </c>
      <c r="D21" s="10">
        <v>0.96814520648364399</v>
      </c>
      <c r="E21" s="10">
        <v>0.98788330410180447</v>
      </c>
      <c r="F21" s="10">
        <v>0.99252399863081331</v>
      </c>
      <c r="G21" s="10">
        <v>0.99424456944835715</v>
      </c>
      <c r="H21" s="10"/>
      <c r="I21" s="10">
        <v>0.99673017740767555</v>
      </c>
      <c r="J21" s="10">
        <v>0.99629818679054438</v>
      </c>
      <c r="K21" s="10">
        <v>0.99134265634515262</v>
      </c>
      <c r="L21" s="10">
        <v>0.98722587704073561</v>
      </c>
      <c r="M21" s="10">
        <v>0.98563079861035519</v>
      </c>
      <c r="N21" s="10">
        <v>0.9834266205437634</v>
      </c>
      <c r="O21" s="10">
        <v>0.9837103984387916</v>
      </c>
      <c r="P21" s="10">
        <v>0.97815759106446909</v>
      </c>
      <c r="Q21" s="10">
        <v>0.97736579275905122</v>
      </c>
      <c r="R21" s="10">
        <v>0.96588181304716181</v>
      </c>
      <c r="S21" s="10">
        <v>0.9573147725241774</v>
      </c>
      <c r="T21" s="10">
        <v>0.95202670145377188</v>
      </c>
      <c r="U21" s="10">
        <v>0.93667863492174153</v>
      </c>
      <c r="V21" s="10">
        <v>0.90663185958675852</v>
      </c>
      <c r="W21" s="10">
        <v>0.87741998248856889</v>
      </c>
      <c r="X21" s="10">
        <v>0.7918697500777766</v>
      </c>
      <c r="Y21" s="10">
        <v>0.73302950347805229</v>
      </c>
      <c r="Z21" s="10">
        <v>0.65287769784172656</v>
      </c>
      <c r="AA21" s="10">
        <v>0.69250317662007621</v>
      </c>
      <c r="AB21" s="10">
        <v>0.534668721109399</v>
      </c>
      <c r="AC21" s="5"/>
    </row>
    <row r="22" spans="1:29">
      <c r="A22" s="4">
        <v>1926</v>
      </c>
      <c r="B22" s="5"/>
      <c r="C22" s="10">
        <v>0.8567971911327108</v>
      </c>
      <c r="D22" s="10">
        <v>0.9691379522268202</v>
      </c>
      <c r="E22" s="10">
        <v>0.98736018355389843</v>
      </c>
      <c r="F22" s="10">
        <v>0.99270701028393493</v>
      </c>
      <c r="G22" s="10">
        <v>0.9952575080919408</v>
      </c>
      <c r="H22" s="10"/>
      <c r="I22" s="10">
        <v>0.99697260577420066</v>
      </c>
      <c r="J22" s="10">
        <v>0.99714850988927484</v>
      </c>
      <c r="K22" s="10">
        <v>0.99268231138026752</v>
      </c>
      <c r="L22" s="10">
        <v>0.98873238091144</v>
      </c>
      <c r="M22" s="10">
        <v>0.98700934456953382</v>
      </c>
      <c r="N22" s="10">
        <v>0.98558002323893423</v>
      </c>
      <c r="O22" s="10">
        <v>0.98549418941034495</v>
      </c>
      <c r="P22" s="10">
        <v>0.98053702054344494</v>
      </c>
      <c r="Q22" s="10">
        <v>0.97950379092944295</v>
      </c>
      <c r="R22" s="10">
        <v>0.96919979228108677</v>
      </c>
      <c r="S22" s="10">
        <v>0.96270488558080602</v>
      </c>
      <c r="T22" s="10">
        <v>0.9576493361272681</v>
      </c>
      <c r="U22" s="10">
        <v>0.94802917269791787</v>
      </c>
      <c r="V22" s="10">
        <v>0.92293340357346676</v>
      </c>
      <c r="W22" s="10">
        <v>0.89839796034856734</v>
      </c>
      <c r="X22" s="10">
        <v>0.82844466354449098</v>
      </c>
      <c r="Y22" s="10">
        <v>0.78087334518869789</v>
      </c>
      <c r="Z22" s="10">
        <v>0.6967741935483871</v>
      </c>
      <c r="AA22" s="10">
        <v>0.71122320302648179</v>
      </c>
      <c r="AB22" s="10">
        <v>0.56929955290611023</v>
      </c>
      <c r="AC22" s="5"/>
    </row>
    <row r="23" spans="1:29">
      <c r="A23" s="4">
        <v>1927</v>
      </c>
      <c r="B23" s="5"/>
      <c r="C23" s="10">
        <v>0.87967677358611296</v>
      </c>
      <c r="D23" s="10">
        <v>0.97649905580575547</v>
      </c>
      <c r="E23" s="10">
        <v>0.99067151813628074</v>
      </c>
      <c r="F23" s="10">
        <v>0.99396075162580022</v>
      </c>
      <c r="G23" s="10">
        <v>0.99532677209139309</v>
      </c>
      <c r="H23" s="10"/>
      <c r="I23" s="10">
        <v>0.99731238571828817</v>
      </c>
      <c r="J23" s="10">
        <v>0.9973740520924449</v>
      </c>
      <c r="K23" s="10">
        <v>0.99383918293893148</v>
      </c>
      <c r="L23" s="10">
        <v>0.99062567301429971</v>
      </c>
      <c r="M23" s="10">
        <v>0.98901315213074992</v>
      </c>
      <c r="N23" s="10">
        <v>0.98763412174563303</v>
      </c>
      <c r="O23" s="10">
        <v>0.98658176883284676</v>
      </c>
      <c r="P23" s="10">
        <v>0.98257583675175708</v>
      </c>
      <c r="Q23" s="10">
        <v>0.9804595183849848</v>
      </c>
      <c r="R23" s="10">
        <v>0.97355097821756598</v>
      </c>
      <c r="S23" s="10">
        <v>0.96626387992976814</v>
      </c>
      <c r="T23" s="10">
        <v>0.96105655194049533</v>
      </c>
      <c r="U23" s="10">
        <v>0.95072987411965881</v>
      </c>
      <c r="V23" s="10">
        <v>0.93024675211439534</v>
      </c>
      <c r="W23" s="10">
        <v>0.90607474558947698</v>
      </c>
      <c r="X23" s="10">
        <v>0.86255513111517101</v>
      </c>
      <c r="Y23" s="10">
        <v>0.80440055440055436</v>
      </c>
      <c r="Z23" s="10">
        <v>0.76029255632888992</v>
      </c>
      <c r="AA23" s="10">
        <v>0.74323955203496306</v>
      </c>
      <c r="AB23" s="10">
        <v>0.63886028149673879</v>
      </c>
      <c r="AC23" s="5"/>
    </row>
    <row r="24" spans="1:29">
      <c r="A24" s="4">
        <v>1928</v>
      </c>
      <c r="B24" s="5"/>
      <c r="C24" s="10">
        <v>0.87828852744651642</v>
      </c>
      <c r="D24" s="10">
        <v>0.9756476839482453</v>
      </c>
      <c r="E24" s="10">
        <v>0.98939289323846979</v>
      </c>
      <c r="F24" s="10">
        <v>0.99392392903245175</v>
      </c>
      <c r="G24" s="10">
        <v>0.99546095884242447</v>
      </c>
      <c r="H24" s="10"/>
      <c r="I24" s="10">
        <v>0.99721346183616866</v>
      </c>
      <c r="J24" s="10">
        <v>0.9971919799810075</v>
      </c>
      <c r="K24" s="10">
        <v>0.99346269001181686</v>
      </c>
      <c r="L24" s="10">
        <v>0.98979000863682298</v>
      </c>
      <c r="M24" s="10">
        <v>0.98842095527621621</v>
      </c>
      <c r="N24" s="10">
        <v>0.98693086617614922</v>
      </c>
      <c r="O24" s="10">
        <v>0.9854889560951432</v>
      </c>
      <c r="P24" s="10">
        <v>0.98125657482595185</v>
      </c>
      <c r="Q24" s="10">
        <v>0.97819097517886311</v>
      </c>
      <c r="R24" s="10">
        <v>0.96939014690116543</v>
      </c>
      <c r="S24" s="10">
        <v>0.96229990159345258</v>
      </c>
      <c r="T24" s="10">
        <v>0.95677412627115044</v>
      </c>
      <c r="U24" s="10">
        <v>0.94371752069385084</v>
      </c>
      <c r="V24" s="10">
        <v>0.92040979423630565</v>
      </c>
      <c r="W24" s="10">
        <v>0.89359040645796151</v>
      </c>
      <c r="X24" s="10">
        <v>0.83582939658927202</v>
      </c>
      <c r="Y24" s="10">
        <v>0.78836958198364959</v>
      </c>
      <c r="Z24" s="10">
        <v>0.73260458272020179</v>
      </c>
      <c r="AA24" s="10">
        <v>0.69831325301204816</v>
      </c>
      <c r="AB24" s="10">
        <v>0.58243157224697639</v>
      </c>
      <c r="AC24" s="5"/>
    </row>
    <row r="25" spans="1:29">
      <c r="A25" s="4">
        <v>1929</v>
      </c>
      <c r="B25" s="5"/>
      <c r="C25" s="10">
        <v>0.89583348886516512</v>
      </c>
      <c r="D25" s="10">
        <v>0.98027574622254021</v>
      </c>
      <c r="E25" s="10">
        <v>0.99098587889936063</v>
      </c>
      <c r="F25" s="10">
        <v>0.9949191823419935</v>
      </c>
      <c r="G25" s="10">
        <v>0.99564088939568762</v>
      </c>
      <c r="H25" s="10"/>
      <c r="I25" s="10">
        <v>0.99740993192520455</v>
      </c>
      <c r="J25" s="10">
        <v>0.99755189359016816</v>
      </c>
      <c r="K25" s="10">
        <v>0.99438056729929192</v>
      </c>
      <c r="L25" s="10">
        <v>0.99073677594556253</v>
      </c>
      <c r="M25" s="10">
        <v>0.98940740347221789</v>
      </c>
      <c r="N25" s="10">
        <v>0.98788736429878277</v>
      </c>
      <c r="O25" s="10">
        <v>0.98623975605107683</v>
      </c>
      <c r="P25" s="10">
        <v>0.98139164688107061</v>
      </c>
      <c r="Q25" s="10">
        <v>0.97866259217731932</v>
      </c>
      <c r="R25" s="10">
        <v>0.97160284214378256</v>
      </c>
      <c r="S25" s="10">
        <v>0.96487541525960752</v>
      </c>
      <c r="T25" s="10">
        <v>0.9580220423290744</v>
      </c>
      <c r="U25" s="10">
        <v>0.94585429424211431</v>
      </c>
      <c r="V25" s="10">
        <v>0.92426572316345745</v>
      </c>
      <c r="W25" s="10">
        <v>0.89399354347160154</v>
      </c>
      <c r="X25" s="10">
        <v>0.8490774398380343</v>
      </c>
      <c r="Y25" s="10">
        <v>0.79038087294968029</v>
      </c>
      <c r="Z25" s="10">
        <v>0.75585252582693585</v>
      </c>
      <c r="AA25" s="10">
        <v>0.753395128260401</v>
      </c>
      <c r="AB25" s="10">
        <v>0.63334322159596557</v>
      </c>
      <c r="AC25" s="5"/>
    </row>
    <row r="26" spans="1:29">
      <c r="A26" s="4">
        <v>1930</v>
      </c>
      <c r="B26" s="5"/>
      <c r="C26" s="10">
        <v>0.90023593776713973</v>
      </c>
      <c r="D26" s="10">
        <v>0.98267462525746607</v>
      </c>
      <c r="E26" s="10">
        <v>0.99211587042433047</v>
      </c>
      <c r="F26" s="10">
        <v>0.99511840977106458</v>
      </c>
      <c r="G26" s="10">
        <v>0.99649156233882707</v>
      </c>
      <c r="H26" s="10"/>
      <c r="I26" s="10">
        <v>0.99770944755619695</v>
      </c>
      <c r="J26" s="10">
        <v>0.99776347438080482</v>
      </c>
      <c r="K26" s="10">
        <v>0.99486488434099585</v>
      </c>
      <c r="L26" s="10">
        <v>0.99190070348942083</v>
      </c>
      <c r="M26" s="10">
        <v>0.99080758549499937</v>
      </c>
      <c r="N26" s="10">
        <v>0.98860740101112798</v>
      </c>
      <c r="O26" s="10">
        <v>0.9872467335359596</v>
      </c>
      <c r="P26" s="10">
        <v>0.98322527477982868</v>
      </c>
      <c r="Q26" s="10">
        <v>0.97975644263443917</v>
      </c>
      <c r="R26" s="10">
        <v>0.97361583492432768</v>
      </c>
      <c r="S26" s="10">
        <v>0.9674006091855627</v>
      </c>
      <c r="T26" s="10">
        <v>0.96027488885100132</v>
      </c>
      <c r="U26" s="10">
        <v>0.94742549137268528</v>
      </c>
      <c r="V26" s="10">
        <v>0.92848933943978451</v>
      </c>
      <c r="W26" s="10">
        <v>0.91020844468198825</v>
      </c>
      <c r="X26" s="10">
        <v>0.86982348947725729</v>
      </c>
      <c r="Y26" s="10">
        <v>0.82783048703352313</v>
      </c>
      <c r="Z26" s="10">
        <v>0.7749395926820849</v>
      </c>
      <c r="AA26" s="10">
        <v>0.76989079563182528</v>
      </c>
      <c r="AB26" s="10">
        <v>0.68444444444444441</v>
      </c>
      <c r="AC26" s="5"/>
    </row>
    <row r="27" spans="1:29">
      <c r="A27" s="4">
        <v>1931</v>
      </c>
      <c r="B27" s="5"/>
      <c r="C27" s="10">
        <v>0.90204940637692144</v>
      </c>
      <c r="D27" s="10">
        <v>0.98275012444291732</v>
      </c>
      <c r="E27" s="10">
        <v>0.99265566424411134</v>
      </c>
      <c r="F27" s="10">
        <v>0.99548961988904661</v>
      </c>
      <c r="G27" s="10">
        <v>0.99686668284327573</v>
      </c>
      <c r="H27" s="10"/>
      <c r="I27" s="10">
        <v>0.99781846104436289</v>
      </c>
      <c r="J27" s="10">
        <v>0.9976877267375589</v>
      </c>
      <c r="K27" s="10">
        <v>0.99485589783471506</v>
      </c>
      <c r="L27" s="10">
        <v>0.99171395270907037</v>
      </c>
      <c r="M27" s="10">
        <v>0.99089616128323155</v>
      </c>
      <c r="N27" s="10">
        <v>0.98830186642297047</v>
      </c>
      <c r="O27" s="10">
        <v>0.98676708270395763</v>
      </c>
      <c r="P27" s="10">
        <v>0.98336690324876286</v>
      </c>
      <c r="Q27" s="10">
        <v>0.98059661625146788</v>
      </c>
      <c r="R27" s="10">
        <v>0.9746562360937252</v>
      </c>
      <c r="S27" s="10">
        <v>0.96769368270338396</v>
      </c>
      <c r="T27" s="10">
        <v>0.96166713810559579</v>
      </c>
      <c r="U27" s="10">
        <v>0.95224110795107153</v>
      </c>
      <c r="V27" s="10">
        <v>0.93417432129005917</v>
      </c>
      <c r="W27" s="10">
        <v>0.91169274867177208</v>
      </c>
      <c r="X27" s="10">
        <v>0.87293349142077359</v>
      </c>
      <c r="Y27" s="10">
        <v>0.83980283425754776</v>
      </c>
      <c r="Z27" s="10">
        <v>0.78875395448515151</v>
      </c>
      <c r="AA27" s="10">
        <v>0.79713186428821259</v>
      </c>
      <c r="AB27" s="10">
        <v>0.75370836831794008</v>
      </c>
      <c r="AC27" s="5"/>
    </row>
    <row r="28" spans="1:29">
      <c r="A28" s="4">
        <v>1932</v>
      </c>
      <c r="B28" s="5"/>
      <c r="C28" s="10">
        <v>0.90916610740873693</v>
      </c>
      <c r="D28" s="10">
        <v>0.98733455339311016</v>
      </c>
      <c r="E28" s="10">
        <v>0.99415233635384026</v>
      </c>
      <c r="F28" s="10">
        <v>0.99620710295761761</v>
      </c>
      <c r="G28" s="10">
        <v>0.99702227265944399</v>
      </c>
      <c r="H28" s="10"/>
      <c r="I28" s="10">
        <v>0.99805389168690128</v>
      </c>
      <c r="J28" s="10">
        <v>0.99784817093143574</v>
      </c>
      <c r="K28" s="10">
        <v>0.9955547583128781</v>
      </c>
      <c r="L28" s="10">
        <v>0.99258111568983665</v>
      </c>
      <c r="M28" s="10">
        <v>0.99172018577864285</v>
      </c>
      <c r="N28" s="10">
        <v>0.98937754444401904</v>
      </c>
      <c r="O28" s="10">
        <v>0.98751933463900299</v>
      </c>
      <c r="P28" s="10">
        <v>0.98467390220284101</v>
      </c>
      <c r="Q28" s="10">
        <v>0.98167074279121946</v>
      </c>
      <c r="R28" s="10">
        <v>0.97563340693742506</v>
      </c>
      <c r="S28" s="10">
        <v>0.96847847931833131</v>
      </c>
      <c r="T28" s="10">
        <v>0.96156599235189044</v>
      </c>
      <c r="U28" s="10">
        <v>0.95478634111595662</v>
      </c>
      <c r="V28" s="10">
        <v>0.93898030416355027</v>
      </c>
      <c r="W28" s="10">
        <v>0.91485635187434677</v>
      </c>
      <c r="X28" s="10">
        <v>0.87553083252233921</v>
      </c>
      <c r="Y28" s="10">
        <v>0.83988141178776632</v>
      </c>
      <c r="Z28" s="10">
        <v>0.77534871244635195</v>
      </c>
      <c r="AA28" s="10">
        <v>0.78080706374409414</v>
      </c>
      <c r="AB28" s="10">
        <v>0.74280879864636207</v>
      </c>
      <c r="AC28" s="5"/>
    </row>
    <row r="29" spans="1:29">
      <c r="A29" s="4">
        <v>1933</v>
      </c>
      <c r="B29" s="5"/>
      <c r="C29" s="10">
        <v>0.89601556874799393</v>
      </c>
      <c r="D29" s="10">
        <v>0.98374624767422758</v>
      </c>
      <c r="E29" s="10">
        <v>0.99320372068997931</v>
      </c>
      <c r="F29" s="10">
        <v>0.99540773496421286</v>
      </c>
      <c r="G29" s="10">
        <v>0.99664280178661624</v>
      </c>
      <c r="H29" s="10"/>
      <c r="I29" s="10">
        <v>0.99779317854393745</v>
      </c>
      <c r="J29" s="10">
        <v>0.99759386066865885</v>
      </c>
      <c r="K29" s="10">
        <v>0.99522165296353138</v>
      </c>
      <c r="L29" s="10">
        <v>0.99205981862430415</v>
      </c>
      <c r="M29" s="10">
        <v>0.99102455756111918</v>
      </c>
      <c r="N29" s="10">
        <v>0.98878272279790314</v>
      </c>
      <c r="O29" s="10">
        <v>0.98698169869961982</v>
      </c>
      <c r="P29" s="10">
        <v>0.98324988006826153</v>
      </c>
      <c r="Q29" s="10">
        <v>0.98005328553665705</v>
      </c>
      <c r="R29" s="10">
        <v>0.973890565545105</v>
      </c>
      <c r="S29" s="10">
        <v>0.96684250843547836</v>
      </c>
      <c r="T29" s="10">
        <v>0.95775066754073201</v>
      </c>
      <c r="U29" s="10">
        <v>0.95271259200123248</v>
      </c>
      <c r="V29" s="10">
        <v>0.93539399086635522</v>
      </c>
      <c r="W29" s="10">
        <v>0.9152497966050277</v>
      </c>
      <c r="X29" s="10">
        <v>0.87068871246418655</v>
      </c>
      <c r="Y29" s="10">
        <v>0.83103279845143552</v>
      </c>
      <c r="Z29" s="10">
        <v>0.76265247429837024</v>
      </c>
      <c r="AA29" s="10">
        <v>0.79469764211013771</v>
      </c>
      <c r="AB29" s="10">
        <v>0.68286445012787722</v>
      </c>
      <c r="AC29" s="5"/>
    </row>
    <row r="30" spans="1:29">
      <c r="A30" s="4">
        <v>1934</v>
      </c>
      <c r="B30" s="5"/>
      <c r="C30" s="10">
        <v>0.88336445677918762</v>
      </c>
      <c r="D30" s="10">
        <v>0.98116353370725162</v>
      </c>
      <c r="E30" s="10">
        <v>0.99185711658977704</v>
      </c>
      <c r="F30" s="10">
        <v>0.99502302541989762</v>
      </c>
      <c r="G30" s="10">
        <v>0.99650229286453917</v>
      </c>
      <c r="H30" s="10"/>
      <c r="I30" s="10">
        <v>0.99773590779484489</v>
      </c>
      <c r="J30" s="10">
        <v>0.99767007148752429</v>
      </c>
      <c r="K30" s="10">
        <v>0.99526395184069516</v>
      </c>
      <c r="L30" s="10">
        <v>0.99179153139676146</v>
      </c>
      <c r="M30" s="10">
        <v>0.99045812821042645</v>
      </c>
      <c r="N30" s="10">
        <v>0.98809063667028674</v>
      </c>
      <c r="O30" s="10">
        <v>0.98641044366772124</v>
      </c>
      <c r="P30" s="10">
        <v>0.98221487638670479</v>
      </c>
      <c r="Q30" s="10">
        <v>0.97849012741018992</v>
      </c>
      <c r="R30" s="10">
        <v>0.9712215003242739</v>
      </c>
      <c r="S30" s="10">
        <v>0.9662476277204689</v>
      </c>
      <c r="T30" s="10">
        <v>0.95584988962472406</v>
      </c>
      <c r="U30" s="10">
        <v>0.95145614974414394</v>
      </c>
      <c r="V30" s="10">
        <v>0.93210854638630747</v>
      </c>
      <c r="W30" s="10">
        <v>0.91212284482758621</v>
      </c>
      <c r="X30" s="10">
        <v>0.86406108059004194</v>
      </c>
      <c r="Y30" s="10">
        <v>0.82969930169588146</v>
      </c>
      <c r="Z30" s="10">
        <v>0.75519916552578392</v>
      </c>
      <c r="AA30" s="10">
        <v>0.77849561605906781</v>
      </c>
      <c r="AB30" s="10">
        <v>0.67697594501718217</v>
      </c>
      <c r="AC30" s="5"/>
    </row>
    <row r="31" spans="1:29">
      <c r="A31" s="4">
        <v>1935</v>
      </c>
      <c r="B31" s="5"/>
      <c r="C31" s="10">
        <v>0.90662388023808094</v>
      </c>
      <c r="D31" s="10">
        <v>0.98722524694616687</v>
      </c>
      <c r="E31" s="10">
        <v>0.99469119363223379</v>
      </c>
      <c r="F31" s="10">
        <v>0.99590283413569503</v>
      </c>
      <c r="G31" s="10">
        <v>0.99707245242516329</v>
      </c>
      <c r="H31" s="10"/>
      <c r="I31" s="10">
        <v>0.99799438132810436</v>
      </c>
      <c r="J31" s="10">
        <v>0.99778642051962863</v>
      </c>
      <c r="K31" s="10">
        <v>0.99559231652262781</v>
      </c>
      <c r="L31" s="10">
        <v>0.99256371698908963</v>
      </c>
      <c r="M31" s="10">
        <v>0.99091197673466047</v>
      </c>
      <c r="N31" s="10">
        <v>0.98922772340619225</v>
      </c>
      <c r="O31" s="10">
        <v>0.98617923985819222</v>
      </c>
      <c r="P31" s="10">
        <v>0.98296349960631968</v>
      </c>
      <c r="Q31" s="10">
        <v>0.97950324986137238</v>
      </c>
      <c r="R31" s="10">
        <v>0.97269828003699399</v>
      </c>
      <c r="S31" s="10">
        <v>0.96725574433618633</v>
      </c>
      <c r="T31" s="10">
        <v>0.95742164027672472</v>
      </c>
      <c r="U31" s="10">
        <v>0.95469426300464311</v>
      </c>
      <c r="V31" s="10">
        <v>0.93682826082489057</v>
      </c>
      <c r="W31" s="10">
        <v>0.9149826884848804</v>
      </c>
      <c r="X31" s="10">
        <v>0.87351588405177027</v>
      </c>
      <c r="Y31" s="10">
        <v>0.83331871216773401</v>
      </c>
      <c r="Z31" s="10">
        <v>0.77624176177463433</v>
      </c>
      <c r="AA31" s="10">
        <v>0.76930446445679246</v>
      </c>
      <c r="AB31" s="10">
        <v>0.74834054834054831</v>
      </c>
      <c r="AC31" s="5"/>
    </row>
    <row r="32" spans="1:29">
      <c r="A32" s="4">
        <v>1936</v>
      </c>
      <c r="B32" s="5"/>
      <c r="C32" s="10">
        <v>0.90166508474160445</v>
      </c>
      <c r="D32" s="10">
        <v>0.98656465838000151</v>
      </c>
      <c r="E32" s="10">
        <v>0.99458469854407883</v>
      </c>
      <c r="F32" s="10">
        <v>0.99601836944066613</v>
      </c>
      <c r="G32" s="10">
        <v>0.9972249241556157</v>
      </c>
      <c r="H32" s="10"/>
      <c r="I32" s="10">
        <v>0.99807926985536044</v>
      </c>
      <c r="J32" s="10">
        <v>0.99771878208404385</v>
      </c>
      <c r="K32" s="10">
        <v>0.99524168596665663</v>
      </c>
      <c r="L32" s="10">
        <v>0.9918871887110734</v>
      </c>
      <c r="M32" s="10">
        <v>0.9900254720845868</v>
      </c>
      <c r="N32" s="10">
        <v>0.98810993661570656</v>
      </c>
      <c r="O32" s="10">
        <v>0.98525598902689127</v>
      </c>
      <c r="P32" s="10">
        <v>0.98070824053666517</v>
      </c>
      <c r="Q32" s="10">
        <v>0.9769617154511927</v>
      </c>
      <c r="R32" s="10">
        <v>0.97021474423877163</v>
      </c>
      <c r="S32" s="10">
        <v>0.96372215477171186</v>
      </c>
      <c r="T32" s="10">
        <v>0.95393747230318882</v>
      </c>
      <c r="U32" s="10">
        <v>0.94812197815204868</v>
      </c>
      <c r="V32" s="10">
        <v>0.92942183590148819</v>
      </c>
      <c r="W32" s="10">
        <v>0.9070054838958832</v>
      </c>
      <c r="X32" s="10">
        <v>0.86419713898764183</v>
      </c>
      <c r="Y32" s="10">
        <v>0.81447551883476799</v>
      </c>
      <c r="Z32" s="10">
        <v>0.755486489915007</v>
      </c>
      <c r="AA32" s="10">
        <v>0.74566562285190563</v>
      </c>
      <c r="AB32" s="10">
        <v>0.69633507853403143</v>
      </c>
      <c r="AC32" s="5"/>
    </row>
    <row r="33" spans="1:30">
      <c r="A33" s="4">
        <v>1937</v>
      </c>
      <c r="B33" s="5"/>
      <c r="C33" s="10">
        <v>0.90087605907999713</v>
      </c>
      <c r="D33" s="10">
        <v>0.98591493317416301</v>
      </c>
      <c r="E33" s="10">
        <v>0.99428828240055434</v>
      </c>
      <c r="F33" s="10">
        <v>0.99642478130110268</v>
      </c>
      <c r="G33" s="10">
        <v>0.9971729155962441</v>
      </c>
      <c r="H33" s="10"/>
      <c r="I33" s="10">
        <v>0.99812313800751273</v>
      </c>
      <c r="J33" s="10">
        <v>0.99804110441936222</v>
      </c>
      <c r="K33" s="10">
        <v>0.99539011059129145</v>
      </c>
      <c r="L33" s="10">
        <v>0.99217302722272582</v>
      </c>
      <c r="M33" s="10">
        <v>0.99057078243376073</v>
      </c>
      <c r="N33" s="10">
        <v>0.98880242271937091</v>
      </c>
      <c r="O33" s="10">
        <v>0.98647532456703413</v>
      </c>
      <c r="P33" s="10">
        <v>0.98138268132011275</v>
      </c>
      <c r="Q33" s="10">
        <v>0.97756298454456014</v>
      </c>
      <c r="R33" s="10">
        <v>0.97072626158949826</v>
      </c>
      <c r="S33" s="10">
        <v>0.96393584008907074</v>
      </c>
      <c r="T33" s="10">
        <v>0.95653964155575577</v>
      </c>
      <c r="U33" s="10">
        <v>0.94883575978682277</v>
      </c>
      <c r="V33" s="10">
        <v>0.93002275940331058</v>
      </c>
      <c r="W33" s="10">
        <v>0.908089115020843</v>
      </c>
      <c r="X33" s="10">
        <v>0.87156405049511165</v>
      </c>
      <c r="Y33" s="10">
        <v>0.82945287528599576</v>
      </c>
      <c r="Z33" s="10">
        <v>0.78096936700147057</v>
      </c>
      <c r="AA33" s="10">
        <v>0.76861894432393352</v>
      </c>
      <c r="AB33" s="10">
        <v>0.73028437408384639</v>
      </c>
      <c r="AC33" s="5"/>
      <c r="AD33" s="6"/>
    </row>
    <row r="34" spans="1:30">
      <c r="A34" s="4">
        <v>1938</v>
      </c>
      <c r="B34" s="5"/>
      <c r="C34" s="10">
        <v>0.90115637138743798</v>
      </c>
      <c r="D34" s="10">
        <v>0.98684439855055028</v>
      </c>
      <c r="E34" s="10">
        <v>0.9942389550193651</v>
      </c>
      <c r="F34" s="10">
        <v>0.99644857100560869</v>
      </c>
      <c r="G34" s="10">
        <v>0.99718510966768981</v>
      </c>
      <c r="H34" s="10"/>
      <c r="I34" s="10">
        <v>0.99824414509043935</v>
      </c>
      <c r="J34" s="10">
        <v>0.99803403503672228</v>
      </c>
      <c r="K34" s="10">
        <v>0.99583231615784018</v>
      </c>
      <c r="L34" s="10">
        <v>0.99309565044398496</v>
      </c>
      <c r="M34" s="10">
        <v>0.991460131419869</v>
      </c>
      <c r="N34" s="10">
        <v>0.99027941560858446</v>
      </c>
      <c r="O34" s="10">
        <v>0.98781438246467601</v>
      </c>
      <c r="P34" s="10">
        <v>0.98365376185048659</v>
      </c>
      <c r="Q34" s="10">
        <v>0.97945813269845705</v>
      </c>
      <c r="R34" s="10">
        <v>0.97161123738569521</v>
      </c>
      <c r="S34" s="10">
        <v>0.96556790855425723</v>
      </c>
      <c r="T34" s="10">
        <v>0.95926653971374165</v>
      </c>
      <c r="U34" s="10">
        <v>0.95189948509622158</v>
      </c>
      <c r="V34" s="10">
        <v>0.93313530626963459</v>
      </c>
      <c r="W34" s="10">
        <v>0.91595582071889947</v>
      </c>
      <c r="X34" s="10">
        <v>0.88317660217904637</v>
      </c>
      <c r="Y34" s="10">
        <v>0.84187202041227427</v>
      </c>
      <c r="Z34" s="10">
        <v>0.8063978262212067</v>
      </c>
      <c r="AA34" s="10">
        <v>0.74438713592233019</v>
      </c>
      <c r="AB34" s="10">
        <v>0.73167848699763594</v>
      </c>
      <c r="AC34" s="5"/>
      <c r="AD34" s="9"/>
    </row>
    <row r="35" spans="1:30">
      <c r="A35" s="4">
        <v>1939</v>
      </c>
      <c r="B35" s="5"/>
      <c r="C35" s="10">
        <v>0.90358688768615059</v>
      </c>
      <c r="D35" s="10">
        <v>0.98846523479070036</v>
      </c>
      <c r="E35" s="10">
        <v>0.99512730110709713</v>
      </c>
      <c r="F35" s="10">
        <v>0.99664308756088327</v>
      </c>
      <c r="G35" s="10">
        <v>0.99735291926607095</v>
      </c>
      <c r="H35" s="10"/>
      <c r="I35" s="10">
        <v>0.99835874854504003</v>
      </c>
      <c r="J35" s="10">
        <v>0.99813595262363597</v>
      </c>
      <c r="K35" s="10">
        <v>0.99622299157951943</v>
      </c>
      <c r="L35" s="10">
        <v>0.993742717341075</v>
      </c>
      <c r="M35" s="10">
        <v>0.9921610533048375</v>
      </c>
      <c r="N35" s="10">
        <v>0.99034884639371035</v>
      </c>
      <c r="O35" s="10">
        <v>0.98835764267009152</v>
      </c>
      <c r="P35" s="10">
        <v>0.98465048017328005</v>
      </c>
      <c r="Q35" s="10">
        <v>0.9799839534492335</v>
      </c>
      <c r="R35" s="10">
        <v>0.97208213345777994</v>
      </c>
      <c r="S35" s="10">
        <v>0.96519496202547805</v>
      </c>
      <c r="T35" s="10">
        <v>0.95845230730787168</v>
      </c>
      <c r="U35" s="10">
        <v>0.95297077025013288</v>
      </c>
      <c r="V35" s="10">
        <v>0.93420299602928769</v>
      </c>
      <c r="W35" s="10">
        <v>0.91210091134045501</v>
      </c>
      <c r="X35" s="10">
        <v>0.8769189776384021</v>
      </c>
      <c r="Y35" s="10">
        <v>0.83551488474458468</v>
      </c>
      <c r="Z35" s="10">
        <v>0.80769816840886233</v>
      </c>
      <c r="AA35" s="10">
        <v>0.76869874144903438</v>
      </c>
      <c r="AB35" s="10">
        <v>0.76526660708966343</v>
      </c>
      <c r="AC35" s="5"/>
      <c r="AD35" s="6"/>
    </row>
    <row r="36" spans="1:30">
      <c r="A36" s="4">
        <v>1940</v>
      </c>
      <c r="B36" s="5"/>
      <c r="C36" s="10">
        <v>0.8987848510879628</v>
      </c>
      <c r="D36" s="10">
        <v>0.98895460552832115</v>
      </c>
      <c r="E36" s="10">
        <v>0.99496096056689198</v>
      </c>
      <c r="F36" s="10">
        <v>0.99723302745414155</v>
      </c>
      <c r="G36" s="10">
        <v>0.99778042310684523</v>
      </c>
      <c r="H36" s="10"/>
      <c r="I36" s="10">
        <v>0.99842055151671549</v>
      </c>
      <c r="J36" s="10">
        <v>0.99830093376526352</v>
      </c>
      <c r="K36" s="10">
        <v>0.99627991984740294</v>
      </c>
      <c r="L36" s="10">
        <v>0.9935481641468682</v>
      </c>
      <c r="M36" s="10">
        <v>0.99228853895737756</v>
      </c>
      <c r="N36" s="10">
        <v>0.9905512318006584</v>
      </c>
      <c r="O36" s="10">
        <v>0.98876022560966925</v>
      </c>
      <c r="P36" s="10">
        <v>0.98458054700491804</v>
      </c>
      <c r="Q36" s="10">
        <v>0.97946576627683712</v>
      </c>
      <c r="R36" s="10">
        <v>0.97060122976550745</v>
      </c>
      <c r="S36" s="10">
        <v>0.96400202423661885</v>
      </c>
      <c r="T36" s="10">
        <v>0.95583655352164631</v>
      </c>
      <c r="U36" s="10">
        <v>0.95102764041696253</v>
      </c>
      <c r="V36" s="10">
        <v>0.92980475343278135</v>
      </c>
      <c r="W36" s="10">
        <v>0.90149705555424164</v>
      </c>
      <c r="X36" s="10">
        <v>0.8692190669371197</v>
      </c>
      <c r="Y36" s="10">
        <v>0.83205525643117417</v>
      </c>
      <c r="Z36" s="10">
        <v>0.75060168471720812</v>
      </c>
      <c r="AA36" s="10">
        <v>0.71676082862523538</v>
      </c>
      <c r="AB36" s="10">
        <v>0.69729729729729728</v>
      </c>
      <c r="AC36" s="5"/>
      <c r="AD36" s="6"/>
    </row>
    <row r="37" spans="1:30">
      <c r="A37" s="4">
        <v>1941</v>
      </c>
      <c r="B37" s="5"/>
      <c r="C37" s="10">
        <v>0.90126923076923071</v>
      </c>
      <c r="D37" s="10">
        <v>0.98903486238532112</v>
      </c>
      <c r="E37" s="10">
        <v>0.99501651376146794</v>
      </c>
      <c r="F37" s="10">
        <v>0.9972623853211009</v>
      </c>
      <c r="G37" s="10">
        <v>0.99793027522935784</v>
      </c>
      <c r="H37" s="10"/>
      <c r="I37" s="10">
        <v>0.99849056603773589</v>
      </c>
      <c r="J37" s="10">
        <v>0.99831079136690648</v>
      </c>
      <c r="K37" s="10">
        <v>0.99627203647416418</v>
      </c>
      <c r="L37" s="10">
        <v>0.99364199655765917</v>
      </c>
      <c r="M37" s="10">
        <v>0.99261837455830393</v>
      </c>
      <c r="N37" s="10">
        <v>0.99078286852589637</v>
      </c>
      <c r="O37" s="10">
        <v>0.98939879759519034</v>
      </c>
      <c r="P37" s="10">
        <v>0.98478703703703707</v>
      </c>
      <c r="Q37" s="10">
        <v>0.97969414893617024</v>
      </c>
      <c r="R37" s="10">
        <v>0.97236774193548392</v>
      </c>
      <c r="S37" s="10">
        <v>0.96556578947368421</v>
      </c>
      <c r="T37" s="10">
        <v>0.95756725146198829</v>
      </c>
      <c r="U37" s="10">
        <v>0.95273780487804882</v>
      </c>
      <c r="V37" s="10">
        <v>0.93449450549450552</v>
      </c>
      <c r="W37" s="10">
        <v>0.90822222222222226</v>
      </c>
      <c r="X37" s="10">
        <v>0.8813333333333333</v>
      </c>
      <c r="Y37" s="10">
        <v>0.83931090336664038</v>
      </c>
      <c r="Z37" s="10">
        <v>0.7843585707072207</v>
      </c>
      <c r="AA37" s="10">
        <v>0.76202094515971619</v>
      </c>
      <c r="AB37" s="10">
        <v>0.73478655767484113</v>
      </c>
      <c r="AC37" s="5"/>
      <c r="AD37" s="6"/>
    </row>
    <row r="38" spans="1:30">
      <c r="A38" s="4">
        <v>1942</v>
      </c>
      <c r="B38" s="5"/>
      <c r="C38" s="10">
        <v>0.91671223021582737</v>
      </c>
      <c r="D38" s="10">
        <v>0.99117876106194691</v>
      </c>
      <c r="E38" s="10">
        <v>0.99591504424778765</v>
      </c>
      <c r="F38" s="10">
        <v>0.99733805309734513</v>
      </c>
      <c r="G38" s="10">
        <v>0.99788318584070801</v>
      </c>
      <c r="H38" s="10"/>
      <c r="I38" s="10">
        <v>0.99859571428571425</v>
      </c>
      <c r="J38" s="10">
        <v>0.99841954022988511</v>
      </c>
      <c r="K38" s="10">
        <v>0.99650460122699391</v>
      </c>
      <c r="L38" s="10">
        <v>0.99401940035273373</v>
      </c>
      <c r="M38" s="10">
        <v>0.99322953736654807</v>
      </c>
      <c r="N38" s="10">
        <v>0.99112350597609566</v>
      </c>
      <c r="O38" s="10">
        <v>0.98961706349206346</v>
      </c>
      <c r="P38" s="10">
        <v>0.98580410022779041</v>
      </c>
      <c r="Q38" s="10">
        <v>0.98043603133159274</v>
      </c>
      <c r="R38" s="10">
        <v>0.97315506329113921</v>
      </c>
      <c r="S38" s="10">
        <v>0.96682905982905987</v>
      </c>
      <c r="T38" s="10">
        <v>0.95911999999999997</v>
      </c>
      <c r="U38" s="10">
        <v>0.95574999999999999</v>
      </c>
      <c r="V38" s="10">
        <v>0.93596808510638296</v>
      </c>
      <c r="W38" s="10">
        <v>0.9205416666666667</v>
      </c>
      <c r="X38" s="10">
        <v>0.89704347826086961</v>
      </c>
      <c r="Y38" s="10">
        <v>0.85589131538852214</v>
      </c>
      <c r="Z38" s="10">
        <v>0.79321874816683291</v>
      </c>
      <c r="AA38" s="10">
        <v>0.78901690857399376</v>
      </c>
      <c r="AB38" s="10">
        <v>0.75946275946275943</v>
      </c>
      <c r="AC38" s="5"/>
      <c r="AD38" s="6"/>
    </row>
    <row r="39" spans="1:30">
      <c r="A39" s="4">
        <v>1943</v>
      </c>
      <c r="B39" s="5"/>
      <c r="C39" s="10">
        <v>0.91970945945945948</v>
      </c>
      <c r="D39" s="10">
        <v>0.99091836734693872</v>
      </c>
      <c r="E39" s="10">
        <v>0.99581632653061225</v>
      </c>
      <c r="F39" s="10">
        <v>0.99734013605442173</v>
      </c>
      <c r="G39" s="10">
        <v>0.99791836734693873</v>
      </c>
      <c r="H39" s="10"/>
      <c r="I39" s="10">
        <v>0.99868105849582167</v>
      </c>
      <c r="J39" s="10">
        <v>0.99845170454545451</v>
      </c>
      <c r="K39" s="10">
        <v>0.99623906250000005</v>
      </c>
      <c r="L39" s="10">
        <v>0.99406285714285714</v>
      </c>
      <c r="M39" s="10">
        <v>0.99395604395604398</v>
      </c>
      <c r="N39" s="10">
        <v>0.99194343434343435</v>
      </c>
      <c r="O39" s="10">
        <v>0.99038658777120314</v>
      </c>
      <c r="P39" s="10">
        <v>0.9861297539149888</v>
      </c>
      <c r="Q39" s="10">
        <v>0.98155076142131981</v>
      </c>
      <c r="R39" s="10">
        <v>0.97332307692307696</v>
      </c>
      <c r="S39" s="10">
        <v>0.96616597510373448</v>
      </c>
      <c r="T39" s="10">
        <v>0.95837777777777777</v>
      </c>
      <c r="U39" s="10">
        <v>0.95647126436781604</v>
      </c>
      <c r="V39" s="10">
        <v>0.93432989690721646</v>
      </c>
      <c r="W39" s="10">
        <v>0.91600000000000004</v>
      </c>
      <c r="X39" s="10">
        <v>0.89391666666666669</v>
      </c>
      <c r="Y39" s="10">
        <v>0.85302790695246888</v>
      </c>
      <c r="Z39" s="10">
        <v>0.8012803800585151</v>
      </c>
      <c r="AA39" s="10">
        <v>0.77183760205793539</v>
      </c>
      <c r="AB39" s="10">
        <v>0.73530317020621727</v>
      </c>
      <c r="AC39" s="5"/>
      <c r="AD39" s="6"/>
    </row>
    <row r="40" spans="1:30">
      <c r="A40" s="4">
        <v>1944</v>
      </c>
      <c r="B40" s="5"/>
      <c r="C40" s="10">
        <v>0.92282876712328765</v>
      </c>
      <c r="D40" s="10">
        <v>0.99191558441558436</v>
      </c>
      <c r="E40" s="10">
        <v>0.99615584415584413</v>
      </c>
      <c r="F40" s="10">
        <v>0.99736363636363634</v>
      </c>
      <c r="G40" s="10">
        <v>0.99805194805194808</v>
      </c>
      <c r="H40" s="10"/>
      <c r="I40" s="10">
        <v>0.99869293478260868</v>
      </c>
      <c r="J40" s="10">
        <v>0.99848804500703237</v>
      </c>
      <c r="K40" s="10">
        <v>0.99657096247960852</v>
      </c>
      <c r="L40" s="10">
        <v>0.9936883720930233</v>
      </c>
      <c r="M40" s="10">
        <v>0.99401449275362319</v>
      </c>
      <c r="N40" s="10">
        <v>0.99196095444685461</v>
      </c>
      <c r="O40" s="10">
        <v>0.99107847082494971</v>
      </c>
      <c r="P40" s="10">
        <v>0.98661098901098898</v>
      </c>
      <c r="Q40" s="10">
        <v>0.98262034739454096</v>
      </c>
      <c r="R40" s="10">
        <v>0.97424477611940297</v>
      </c>
      <c r="S40" s="10">
        <v>0.96766935483870964</v>
      </c>
      <c r="T40" s="10">
        <v>0.9598602150537634</v>
      </c>
      <c r="U40" s="10">
        <v>0.95865921787709496</v>
      </c>
      <c r="V40" s="10">
        <v>0.93807920792079202</v>
      </c>
      <c r="W40" s="10">
        <v>0.92077777777777781</v>
      </c>
      <c r="X40" s="10">
        <v>0.90368000000000004</v>
      </c>
      <c r="Y40" s="10">
        <v>0.86332128253458174</v>
      </c>
      <c r="Z40" s="10">
        <v>0.79426576628133227</v>
      </c>
      <c r="AA40" s="10">
        <v>0.77037972802259047</v>
      </c>
      <c r="AB40" s="10">
        <v>0.7417752948479206</v>
      </c>
      <c r="AC40" s="5"/>
      <c r="AD40" s="6"/>
    </row>
    <row r="41" spans="1:30">
      <c r="A41" s="4">
        <v>1945</v>
      </c>
      <c r="B41" s="5"/>
      <c r="C41" s="10">
        <v>0.92624489795918363</v>
      </c>
      <c r="D41" s="10">
        <v>0.99355625000000003</v>
      </c>
      <c r="E41" s="10">
        <v>0.99655000000000005</v>
      </c>
      <c r="F41" s="10">
        <v>0.99774375000000004</v>
      </c>
      <c r="G41" s="10">
        <v>0.99815624999999997</v>
      </c>
      <c r="H41" s="10"/>
      <c r="I41" s="10">
        <v>0.99885960264900664</v>
      </c>
      <c r="J41" s="10">
        <v>0.99869958275382475</v>
      </c>
      <c r="K41" s="10">
        <v>0.99680756578947372</v>
      </c>
      <c r="L41" s="10">
        <v>0.9920932642487047</v>
      </c>
      <c r="M41" s="10">
        <v>0.99308525345622123</v>
      </c>
      <c r="N41" s="10">
        <v>0.99178132118451023</v>
      </c>
      <c r="O41" s="10">
        <v>0.99089002036659879</v>
      </c>
      <c r="P41" s="10">
        <v>0.98749032258064517</v>
      </c>
      <c r="Q41" s="10">
        <v>0.98299036144578311</v>
      </c>
      <c r="R41" s="10">
        <v>0.97555072463768111</v>
      </c>
      <c r="S41" s="10">
        <v>0.96838281250000002</v>
      </c>
      <c r="T41" s="10">
        <v>0.96105208333333336</v>
      </c>
      <c r="U41" s="10">
        <v>0.96036216216216219</v>
      </c>
      <c r="V41" s="10">
        <v>0.94116346153846153</v>
      </c>
      <c r="W41" s="10">
        <v>0.92436842105263162</v>
      </c>
      <c r="X41" s="10">
        <v>0.90777777777777779</v>
      </c>
      <c r="Y41" s="10">
        <v>0.86429823892658386</v>
      </c>
      <c r="Z41" s="10">
        <v>0.82077738515901055</v>
      </c>
      <c r="AA41" s="10">
        <v>0.78300314756526568</v>
      </c>
      <c r="AB41" s="10">
        <v>0.73208137715179966</v>
      </c>
      <c r="AC41" s="5"/>
      <c r="AD41" s="6"/>
    </row>
    <row r="42" spans="1:30">
      <c r="A42" s="4">
        <v>1946</v>
      </c>
      <c r="B42" s="5"/>
      <c r="C42" s="10">
        <v>0.92682857142857145</v>
      </c>
      <c r="D42" s="10">
        <v>0.99431003039513677</v>
      </c>
      <c r="E42" s="10">
        <v>0.99697872340425531</v>
      </c>
      <c r="F42" s="10">
        <v>0.99800607902735561</v>
      </c>
      <c r="G42" s="10">
        <v>0.99821276595744679</v>
      </c>
      <c r="H42" s="10"/>
      <c r="I42" s="10">
        <v>0.99886387434554968</v>
      </c>
      <c r="J42" s="10">
        <v>0.9987270194986072</v>
      </c>
      <c r="K42" s="10">
        <v>0.99730582524271849</v>
      </c>
      <c r="L42" s="10">
        <v>0.99508013937282225</v>
      </c>
      <c r="M42" s="10">
        <v>0.99475250836120399</v>
      </c>
      <c r="N42" s="10">
        <v>0.99333145009416191</v>
      </c>
      <c r="O42" s="10">
        <v>0.99175830258302589</v>
      </c>
      <c r="P42" s="10">
        <v>0.98881302521008407</v>
      </c>
      <c r="Q42" s="10">
        <v>0.98351421800947869</v>
      </c>
      <c r="R42" s="10">
        <v>0.97627920227920229</v>
      </c>
      <c r="S42" s="10">
        <v>0.96909578544061303</v>
      </c>
      <c r="T42" s="10">
        <v>0.96186666666666665</v>
      </c>
      <c r="U42" s="10">
        <v>0.96262765957446805</v>
      </c>
      <c r="V42" s="10">
        <v>0.94280373831775699</v>
      </c>
      <c r="W42" s="10">
        <v>0.92803389830508476</v>
      </c>
      <c r="X42" s="10">
        <v>0.9127142857142857</v>
      </c>
      <c r="Y42" s="10">
        <v>0.87428009551903363</v>
      </c>
      <c r="Z42" s="10">
        <v>0.82570806100217864</v>
      </c>
      <c r="AA42" s="10">
        <v>0.79406554472984947</v>
      </c>
      <c r="AB42" s="10">
        <v>0.73737373737373735</v>
      </c>
      <c r="AC42" s="5"/>
      <c r="AD42" s="6"/>
    </row>
    <row r="43" spans="1:30">
      <c r="A43" s="4">
        <v>1947</v>
      </c>
      <c r="B43" s="5"/>
      <c r="C43" s="10">
        <v>0.93747540983606559</v>
      </c>
      <c r="D43" s="10">
        <v>0.99506666666666665</v>
      </c>
      <c r="E43" s="10">
        <v>0.99731515151515149</v>
      </c>
      <c r="F43" s="10">
        <v>0.99814545454545456</v>
      </c>
      <c r="G43" s="10">
        <v>0.99854545454545451</v>
      </c>
      <c r="H43" s="10"/>
      <c r="I43" s="10">
        <v>0.99898059508408799</v>
      </c>
      <c r="J43" s="10">
        <v>0.998839609483961</v>
      </c>
      <c r="K43" s="10">
        <v>0.99731528662420377</v>
      </c>
      <c r="L43" s="10">
        <v>0.9953105175292154</v>
      </c>
      <c r="M43" s="10">
        <v>0.99505592105263163</v>
      </c>
      <c r="N43" s="10">
        <v>0.99394216417910453</v>
      </c>
      <c r="O43" s="10">
        <v>0.99229067641681901</v>
      </c>
      <c r="P43" s="10">
        <v>0.98879002079002076</v>
      </c>
      <c r="Q43" s="10">
        <v>0.98378271028037378</v>
      </c>
      <c r="R43" s="10">
        <v>0.97545505617977524</v>
      </c>
      <c r="S43" s="10">
        <v>0.96827819548872185</v>
      </c>
      <c r="T43" s="10">
        <v>0.96009045226130652</v>
      </c>
      <c r="U43" s="10">
        <v>0.95925000000000005</v>
      </c>
      <c r="V43" s="10">
        <v>0.93932110091743115</v>
      </c>
      <c r="W43" s="10">
        <v>0.92443548387096774</v>
      </c>
      <c r="X43" s="10">
        <v>0.90068965517241384</v>
      </c>
      <c r="Y43" s="10">
        <v>0.85627188485902073</v>
      </c>
      <c r="Z43" s="10">
        <v>0.81202903751138589</v>
      </c>
      <c r="AA43" s="10">
        <v>0.75944385184095342</v>
      </c>
      <c r="AB43" s="10">
        <v>0.74530404329831268</v>
      </c>
      <c r="AC43" s="5"/>
      <c r="AD43" s="6"/>
    </row>
    <row r="44" spans="1:30">
      <c r="A44" s="4">
        <v>1948</v>
      </c>
      <c r="B44" s="5"/>
      <c r="C44" s="10">
        <v>0.93761052631578945</v>
      </c>
      <c r="D44" s="10">
        <v>0.99502718168812587</v>
      </c>
      <c r="E44" s="10">
        <v>0.99750500715307577</v>
      </c>
      <c r="F44" s="10">
        <v>0.99816881258941348</v>
      </c>
      <c r="G44" s="10">
        <v>0.99853505007153076</v>
      </c>
      <c r="H44" s="10"/>
      <c r="I44" s="10">
        <v>0.99902171136653894</v>
      </c>
      <c r="J44" s="10">
        <v>0.99899721059972102</v>
      </c>
      <c r="K44" s="10">
        <v>0.99759083728278042</v>
      </c>
      <c r="L44" s="10">
        <v>0.99575707154742099</v>
      </c>
      <c r="M44" s="10">
        <v>0.99518433931484507</v>
      </c>
      <c r="N44" s="10">
        <v>0.99407620817843867</v>
      </c>
      <c r="O44" s="10">
        <v>0.99215732368896925</v>
      </c>
      <c r="P44" s="10">
        <v>0.98859753593429156</v>
      </c>
      <c r="Q44" s="10">
        <v>0.9836643678160919</v>
      </c>
      <c r="R44" s="10">
        <v>0.97542699724517912</v>
      </c>
      <c r="S44" s="10">
        <v>0.96698523985239848</v>
      </c>
      <c r="T44" s="10">
        <v>0.95809405940594061</v>
      </c>
      <c r="U44" s="10">
        <v>0.95743877551020407</v>
      </c>
      <c r="V44" s="10">
        <v>0.93842857142857139</v>
      </c>
      <c r="W44" s="10">
        <v>0.91973437499999999</v>
      </c>
      <c r="X44" s="10">
        <v>0.89890000000000003</v>
      </c>
      <c r="Y44" s="10">
        <v>0.8445859374235889</v>
      </c>
      <c r="Z44" s="10">
        <v>0.82895024006983853</v>
      </c>
      <c r="AA44" s="10">
        <v>0.7690446513674023</v>
      </c>
      <c r="AB44" s="10">
        <v>0.7225433526011561</v>
      </c>
      <c r="AC44" s="5"/>
      <c r="AD44" s="6"/>
    </row>
    <row r="45" spans="1:30">
      <c r="A45" s="4">
        <v>1949</v>
      </c>
      <c r="B45" s="5"/>
      <c r="C45" s="10">
        <v>0.93777832512315273</v>
      </c>
      <c r="D45" s="10">
        <v>0.99489487870619941</v>
      </c>
      <c r="E45" s="10">
        <v>0.99734770889487867</v>
      </c>
      <c r="F45" s="10">
        <v>0.99820485175202156</v>
      </c>
      <c r="G45" s="10">
        <v>0.99873315363881399</v>
      </c>
      <c r="H45" s="10"/>
      <c r="I45" s="10">
        <v>0.99898612862547287</v>
      </c>
      <c r="J45" s="10">
        <v>0.99894839609483965</v>
      </c>
      <c r="K45" s="10">
        <v>0.99765015974440896</v>
      </c>
      <c r="L45" s="10">
        <v>0.99617275747508305</v>
      </c>
      <c r="M45" s="10">
        <v>0.99552827140549272</v>
      </c>
      <c r="N45" s="10">
        <v>0.99436715867158676</v>
      </c>
      <c r="O45" s="10">
        <v>0.99258960573476707</v>
      </c>
      <c r="P45" s="10">
        <v>0.98938945233265718</v>
      </c>
      <c r="Q45" s="10">
        <v>0.98396832579185523</v>
      </c>
      <c r="R45" s="10">
        <v>0.97709756097560974</v>
      </c>
      <c r="S45" s="10">
        <v>0.96792391304347825</v>
      </c>
      <c r="T45" s="10">
        <v>0.95927669902912616</v>
      </c>
      <c r="U45" s="10">
        <v>0.95582412060301503</v>
      </c>
      <c r="V45" s="10">
        <v>0.9397368421052632</v>
      </c>
      <c r="W45" s="10">
        <v>0.92135820895522391</v>
      </c>
      <c r="X45" s="10">
        <v>0.90031249999999996</v>
      </c>
      <c r="Y45" s="10">
        <v>0.8431395275833925</v>
      </c>
      <c r="Z45" s="10">
        <v>0.82741417900385628</v>
      </c>
      <c r="AA45" s="10">
        <v>0.77492783806496401</v>
      </c>
      <c r="AB45" s="10">
        <v>0.70197602850664076</v>
      </c>
      <c r="AC45" s="5"/>
      <c r="AD45" s="6"/>
    </row>
    <row r="46" spans="1:30">
      <c r="A46" s="4">
        <v>1950</v>
      </c>
      <c r="B46" s="5"/>
      <c r="C46" s="10">
        <v>0.9471531434993401</v>
      </c>
      <c r="D46" s="10">
        <v>0.99508973773106457</v>
      </c>
      <c r="E46" s="10">
        <v>0.99760759119378506</v>
      </c>
      <c r="F46" s="10">
        <v>0.99867387077408309</v>
      </c>
      <c r="G46" s="10">
        <v>0.99903676424468879</v>
      </c>
      <c r="H46" s="10"/>
      <c r="I46" s="10">
        <v>0.99913451128001918</v>
      </c>
      <c r="J46" s="10">
        <v>0.99910917189346427</v>
      </c>
      <c r="K46" s="10">
        <v>0.99812728651273408</v>
      </c>
      <c r="L46" s="10">
        <v>0.99691731791293903</v>
      </c>
      <c r="M46" s="10">
        <v>0.99652582220690278</v>
      </c>
      <c r="N46" s="10">
        <v>0.99569567883163301</v>
      </c>
      <c r="O46" s="10">
        <v>0.99411229180347438</v>
      </c>
      <c r="P46" s="10">
        <v>0.99110400595363191</v>
      </c>
      <c r="Q46" s="10">
        <v>0.98717010605125255</v>
      </c>
      <c r="R46" s="10">
        <v>0.97968053058078985</v>
      </c>
      <c r="S46" s="10">
        <v>0.97264102795040375</v>
      </c>
      <c r="T46" s="10">
        <v>0.96305070656691605</v>
      </c>
      <c r="U46" s="10">
        <v>0.94777614981727543</v>
      </c>
      <c r="V46" s="10">
        <v>0.93268412333769601</v>
      </c>
      <c r="W46" s="10">
        <v>0.90532376502002676</v>
      </c>
      <c r="X46" s="10">
        <v>0.87267138254138732</v>
      </c>
      <c r="Y46" s="10">
        <v>0.83419194810150732</v>
      </c>
      <c r="Z46" s="10">
        <v>0.81524926686217003</v>
      </c>
      <c r="AA46" s="10">
        <v>0.76402039329934457</v>
      </c>
      <c r="AB46" s="10">
        <v>0.69150326797385619</v>
      </c>
      <c r="AC46" s="5"/>
      <c r="AD46" s="6"/>
    </row>
    <row r="47" spans="1:30">
      <c r="A47" s="4">
        <v>1951</v>
      </c>
      <c r="B47" s="5"/>
      <c r="C47" s="10">
        <v>0.94580054634521826</v>
      </c>
      <c r="D47" s="10">
        <v>0.99546964207586086</v>
      </c>
      <c r="E47" s="10">
        <v>0.99747403449710226</v>
      </c>
      <c r="F47" s="10">
        <v>0.99842234919102291</v>
      </c>
      <c r="G47" s="10">
        <v>0.99874132776988711</v>
      </c>
      <c r="H47" s="10"/>
      <c r="I47" s="10">
        <v>0.9991397903738547</v>
      </c>
      <c r="J47" s="10">
        <v>0.99905277721494123</v>
      </c>
      <c r="K47" s="10">
        <v>0.99824982707266718</v>
      </c>
      <c r="L47" s="10">
        <v>0.99705796395518753</v>
      </c>
      <c r="M47" s="10">
        <v>0.99646922820698713</v>
      </c>
      <c r="N47" s="10">
        <v>0.99596839797592618</v>
      </c>
      <c r="O47" s="10">
        <v>0.99417486121064169</v>
      </c>
      <c r="P47" s="10">
        <v>0.99130949361738097</v>
      </c>
      <c r="Q47" s="10">
        <v>0.98772597921852634</v>
      </c>
      <c r="R47" s="10">
        <v>0.97920147965700521</v>
      </c>
      <c r="S47" s="10">
        <v>0.97298936533546887</v>
      </c>
      <c r="T47" s="10">
        <v>0.96369145563270053</v>
      </c>
      <c r="U47" s="10">
        <v>0.94767718751352992</v>
      </c>
      <c r="V47" s="10">
        <v>0.93391386290660339</v>
      </c>
      <c r="W47" s="10">
        <v>0.90845957556768631</v>
      </c>
      <c r="X47" s="10">
        <v>0.87340293753317999</v>
      </c>
      <c r="Y47" s="10">
        <v>0.83024354780079967</v>
      </c>
      <c r="Z47" s="10">
        <v>0.83035945177139903</v>
      </c>
      <c r="AA47" s="10">
        <v>0.76961843052555801</v>
      </c>
      <c r="AB47" s="10">
        <v>0.71483375959079276</v>
      </c>
      <c r="AC47" s="5"/>
      <c r="AD47" s="6"/>
    </row>
    <row r="48" spans="1:30">
      <c r="A48" s="4">
        <v>1952</v>
      </c>
      <c r="B48" s="5"/>
      <c r="C48" s="10">
        <v>0.94456717246707467</v>
      </c>
      <c r="D48" s="10">
        <v>0.9953815994949663</v>
      </c>
      <c r="E48" s="10">
        <v>0.99750390404359235</v>
      </c>
      <c r="F48" s="10">
        <v>0.99840515666013219</v>
      </c>
      <c r="G48" s="10">
        <v>0.99878725454364226</v>
      </c>
      <c r="H48" s="10"/>
      <c r="I48" s="10">
        <v>0.99916470575227245</v>
      </c>
      <c r="J48" s="10">
        <v>0.99919770541364072</v>
      </c>
      <c r="K48" s="10">
        <v>0.99816780339252742</v>
      </c>
      <c r="L48" s="10">
        <v>0.99721837811753811</v>
      </c>
      <c r="M48" s="10">
        <v>0.99653677382115846</v>
      </c>
      <c r="N48" s="10">
        <v>0.99579560066191064</v>
      </c>
      <c r="O48" s="10">
        <v>0.99415402160953248</v>
      </c>
      <c r="P48" s="10">
        <v>0.9912511785955328</v>
      </c>
      <c r="Q48" s="10">
        <v>0.98750157410905426</v>
      </c>
      <c r="R48" s="10">
        <v>0.97990733736762481</v>
      </c>
      <c r="S48" s="10">
        <v>0.97309173155613871</v>
      </c>
      <c r="T48" s="10">
        <v>0.96400913442468916</v>
      </c>
      <c r="U48" s="10">
        <v>0.94898061506145859</v>
      </c>
      <c r="V48" s="10">
        <v>0.9349828727260634</v>
      </c>
      <c r="W48" s="10">
        <v>0.90855911814193391</v>
      </c>
      <c r="X48" s="10">
        <v>0.8711461126005362</v>
      </c>
      <c r="Y48" s="10">
        <v>0.82644037516748547</v>
      </c>
      <c r="Z48" s="10">
        <v>0.81610062893081758</v>
      </c>
      <c r="AA48" s="10">
        <v>0.80848056537102475</v>
      </c>
      <c r="AB48" s="10">
        <v>0.76624999999999999</v>
      </c>
      <c r="AC48" s="5"/>
      <c r="AD48" s="6"/>
    </row>
    <row r="49" spans="1:30">
      <c r="A49" s="4">
        <v>1953</v>
      </c>
      <c r="B49" s="5"/>
      <c r="C49" s="10">
        <v>0.94822300002713278</v>
      </c>
      <c r="D49" s="10">
        <v>0.99586072315130003</v>
      </c>
      <c r="E49" s="10">
        <v>0.99781215376632115</v>
      </c>
      <c r="F49" s="10">
        <v>0.9984572879121496</v>
      </c>
      <c r="G49" s="10">
        <v>0.99881792190671204</v>
      </c>
      <c r="H49" s="10"/>
      <c r="I49" s="10">
        <v>0.99923564696131162</v>
      </c>
      <c r="J49" s="10">
        <v>0.99916631261673627</v>
      </c>
      <c r="K49" s="10">
        <v>0.9983379572709542</v>
      </c>
      <c r="L49" s="10">
        <v>0.9973734967724821</v>
      </c>
      <c r="M49" s="10">
        <v>0.99677089989262679</v>
      </c>
      <c r="N49" s="10">
        <v>0.99589000046735776</v>
      </c>
      <c r="O49" s="10">
        <v>0.99445205156050809</v>
      </c>
      <c r="P49" s="10">
        <v>0.99136167768847627</v>
      </c>
      <c r="Q49" s="10">
        <v>0.98808117063993106</v>
      </c>
      <c r="R49" s="10">
        <v>0.97992101370152518</v>
      </c>
      <c r="S49" s="10">
        <v>0.97375293847423361</v>
      </c>
      <c r="T49" s="10">
        <v>0.96390694491960316</v>
      </c>
      <c r="U49" s="10">
        <v>0.94872319633254709</v>
      </c>
      <c r="V49" s="10">
        <v>0.93474258871326099</v>
      </c>
      <c r="W49" s="10">
        <v>0.91201104463874827</v>
      </c>
      <c r="X49" s="10">
        <v>0.87420903685331808</v>
      </c>
      <c r="Y49" s="10">
        <v>0.81992606935398693</v>
      </c>
      <c r="Z49" s="10">
        <v>0.8017905993533947</v>
      </c>
      <c r="AA49" s="10">
        <v>0.81079280479680216</v>
      </c>
      <c r="AB49" s="10">
        <v>0.75183374083129584</v>
      </c>
      <c r="AC49" s="5"/>
      <c r="AD49" s="7"/>
    </row>
    <row r="50" spans="1:30">
      <c r="A50" s="4">
        <v>1954</v>
      </c>
      <c r="B50" s="5"/>
      <c r="C50" s="10">
        <v>0.94899519563307344</v>
      </c>
      <c r="D50" s="10">
        <v>0.99617179319941707</v>
      </c>
      <c r="E50" s="10">
        <v>0.99803364099626279</v>
      </c>
      <c r="F50" s="10">
        <v>0.9986452250958503</v>
      </c>
      <c r="G50" s="10">
        <v>0.99904778678165485</v>
      </c>
      <c r="H50" s="10"/>
      <c r="I50" s="10">
        <v>0.99927866520737219</v>
      </c>
      <c r="J50" s="10">
        <v>0.99926841307337022</v>
      </c>
      <c r="K50" s="10">
        <v>0.99844519533885934</v>
      </c>
      <c r="L50" s="10">
        <v>0.99766103608254519</v>
      </c>
      <c r="M50" s="10">
        <v>0.99690516766872728</v>
      </c>
      <c r="N50" s="10">
        <v>0.9962215518400892</v>
      </c>
      <c r="O50" s="10">
        <v>0.99511531846712431</v>
      </c>
      <c r="P50" s="10">
        <v>0.99200518111242908</v>
      </c>
      <c r="Q50" s="10">
        <v>0.98891207436213602</v>
      </c>
      <c r="R50" s="10">
        <v>0.98186144862683733</v>
      </c>
      <c r="S50" s="10">
        <v>0.97563794740074827</v>
      </c>
      <c r="T50" s="10">
        <v>0.9666475006288856</v>
      </c>
      <c r="U50" s="10">
        <v>0.95250940125085071</v>
      </c>
      <c r="V50" s="10">
        <v>0.93873595889890404</v>
      </c>
      <c r="W50" s="10">
        <v>0.91358485495453801</v>
      </c>
      <c r="X50" s="10">
        <v>0.88680277068902658</v>
      </c>
      <c r="Y50" s="10">
        <v>0.83531831034187298</v>
      </c>
      <c r="Z50" s="10">
        <v>0.81259150805270863</v>
      </c>
      <c r="AA50" s="10">
        <v>0.82092426187419765</v>
      </c>
      <c r="AB50" s="10">
        <v>0.76674641148325362</v>
      </c>
      <c r="AC50" s="5"/>
      <c r="AD50" s="6"/>
    </row>
    <row r="51" spans="1:30">
      <c r="A51" s="4">
        <v>1955</v>
      </c>
      <c r="B51" s="5"/>
      <c r="C51" s="10">
        <v>0.94959558027009461</v>
      </c>
      <c r="D51" s="10">
        <v>0.99627148528528187</v>
      </c>
      <c r="E51" s="10">
        <v>0.99801595100522034</v>
      </c>
      <c r="F51" s="10">
        <v>0.99881331409180152</v>
      </c>
      <c r="G51" s="10">
        <v>0.99907535829865923</v>
      </c>
      <c r="H51" s="10"/>
      <c r="I51" s="10">
        <v>0.99930057702395525</v>
      </c>
      <c r="J51" s="10">
        <v>0.99931847278455888</v>
      </c>
      <c r="K51" s="10">
        <v>0.99863771293433679</v>
      </c>
      <c r="L51" s="10">
        <v>0.99753773641845589</v>
      </c>
      <c r="M51" s="10">
        <v>0.99705654490197559</v>
      </c>
      <c r="N51" s="10">
        <v>0.99637119595678869</v>
      </c>
      <c r="O51" s="10">
        <v>0.99506483084231767</v>
      </c>
      <c r="P51" s="10">
        <v>0.9919493748618724</v>
      </c>
      <c r="Q51" s="10">
        <v>0.98896031535598994</v>
      </c>
      <c r="R51" s="10">
        <v>0.98280201069509443</v>
      </c>
      <c r="S51" s="10">
        <v>0.97607040837495807</v>
      </c>
      <c r="T51" s="10">
        <v>0.96727521695460728</v>
      </c>
      <c r="U51" s="10">
        <v>0.9506689205505916</v>
      </c>
      <c r="V51" s="10">
        <v>0.93785750475449203</v>
      </c>
      <c r="W51" s="10">
        <v>0.9146381696908843</v>
      </c>
      <c r="X51" s="10">
        <v>0.87960855039470187</v>
      </c>
      <c r="Y51" s="10">
        <v>0.83960759291753073</v>
      </c>
      <c r="Z51" s="10">
        <v>0.7997627520759194</v>
      </c>
      <c r="AA51" s="10">
        <v>0.82158730158730164</v>
      </c>
      <c r="AB51" s="10">
        <v>0.80304806565064479</v>
      </c>
      <c r="AC51" s="5"/>
      <c r="AD51" s="7"/>
    </row>
    <row r="52" spans="1:30">
      <c r="A52" s="4">
        <v>1956</v>
      </c>
      <c r="B52" s="5"/>
      <c r="C52" s="10">
        <v>0.94900738092411685</v>
      </c>
      <c r="D52" s="10">
        <v>0.99637207439603281</v>
      </c>
      <c r="E52" s="10">
        <v>0.99826395967602366</v>
      </c>
      <c r="F52" s="10">
        <v>0.9987097487362514</v>
      </c>
      <c r="G52" s="10">
        <v>0.99909754897563652</v>
      </c>
      <c r="H52" s="10"/>
      <c r="I52" s="10">
        <v>0.99928240149465519</v>
      </c>
      <c r="J52" s="10">
        <v>0.99931482297032947</v>
      </c>
      <c r="K52" s="10">
        <v>0.99860626841630618</v>
      </c>
      <c r="L52" s="10">
        <v>0.99750689908271928</v>
      </c>
      <c r="M52" s="10">
        <v>0.99709712421772501</v>
      </c>
      <c r="N52" s="10">
        <v>0.99618242272484714</v>
      </c>
      <c r="O52" s="10">
        <v>0.99497969849011625</v>
      </c>
      <c r="P52" s="10">
        <v>0.99212682524908835</v>
      </c>
      <c r="Q52" s="10">
        <v>0.98906446468132359</v>
      </c>
      <c r="R52" s="10">
        <v>0.98328300095172649</v>
      </c>
      <c r="S52" s="10">
        <v>0.97568032470536514</v>
      </c>
      <c r="T52" s="10">
        <v>0.96655944446125042</v>
      </c>
      <c r="U52" s="10">
        <v>0.95052640991730875</v>
      </c>
      <c r="V52" s="10">
        <v>0.93801132115774855</v>
      </c>
      <c r="W52" s="10">
        <v>0.91360127469025576</v>
      </c>
      <c r="X52" s="10">
        <v>0.87776056903573685</v>
      </c>
      <c r="Y52" s="10">
        <v>0.8288125376732971</v>
      </c>
      <c r="Z52" s="10">
        <v>0.79615027829313545</v>
      </c>
      <c r="AA52" s="10">
        <v>0.82173913043478264</v>
      </c>
      <c r="AB52" s="10">
        <v>0.80022962112514351</v>
      </c>
      <c r="AC52" s="5"/>
      <c r="AD52" s="6"/>
    </row>
    <row r="53" spans="1:30">
      <c r="A53" s="4">
        <v>1957</v>
      </c>
      <c r="B53" s="5"/>
      <c r="C53" s="10">
        <v>0.9482270318498891</v>
      </c>
      <c r="D53" s="10">
        <v>0.99626273598284509</v>
      </c>
      <c r="E53" s="10">
        <v>0.99809624332960722</v>
      </c>
      <c r="F53" s="10">
        <v>0.99876361190409912</v>
      </c>
      <c r="G53" s="10">
        <v>0.99904812166480361</v>
      </c>
      <c r="H53" s="10"/>
      <c r="I53" s="10">
        <v>0.99927871552079039</v>
      </c>
      <c r="J53" s="10">
        <v>0.99922139029814716</v>
      </c>
      <c r="K53" s="10">
        <v>0.99856785960537631</v>
      </c>
      <c r="L53" s="10">
        <v>0.99760701361564308</v>
      </c>
      <c r="M53" s="10">
        <v>0.99698256968172883</v>
      </c>
      <c r="N53" s="10">
        <v>0.99603383874678597</v>
      </c>
      <c r="O53" s="10">
        <v>0.9947367579533678</v>
      </c>
      <c r="P53" s="10">
        <v>0.99182988267420158</v>
      </c>
      <c r="Q53" s="10">
        <v>0.98852355601780617</v>
      </c>
      <c r="R53" s="10">
        <v>0.98262316058861165</v>
      </c>
      <c r="S53" s="10">
        <v>0.97508631778484867</v>
      </c>
      <c r="T53" s="10">
        <v>0.96417124429235002</v>
      </c>
      <c r="U53" s="10">
        <v>0.94767539195945794</v>
      </c>
      <c r="V53" s="10">
        <v>0.9339495997050824</v>
      </c>
      <c r="W53" s="10">
        <v>0.911326330039963</v>
      </c>
      <c r="X53" s="10">
        <v>0.87912854273599639</v>
      </c>
      <c r="Y53" s="10">
        <v>0.81963600170624207</v>
      </c>
      <c r="Z53" s="10">
        <v>0.7786624203821656</v>
      </c>
      <c r="AA53" s="10">
        <v>0.7968655816757082</v>
      </c>
      <c r="AB53" s="10">
        <v>0.79302587176602923</v>
      </c>
      <c r="AC53" s="5"/>
      <c r="AD53" s="6"/>
    </row>
    <row r="54" spans="1:30">
      <c r="A54" s="4">
        <v>1958</v>
      </c>
      <c r="B54" s="5"/>
      <c r="C54" s="10">
        <v>0.94742305853380582</v>
      </c>
      <c r="D54" s="10">
        <v>0.99645638068693398</v>
      </c>
      <c r="E54" s="10">
        <v>0.99803397274650085</v>
      </c>
      <c r="F54" s="10">
        <v>0.99874951126163924</v>
      </c>
      <c r="G54" s="10">
        <v>0.99911409517173355</v>
      </c>
      <c r="H54" s="10"/>
      <c r="I54" s="10">
        <v>0.99932375894668501</v>
      </c>
      <c r="J54" s="10">
        <v>0.99934842636835242</v>
      </c>
      <c r="K54" s="10">
        <v>0.9986408988805634</v>
      </c>
      <c r="L54" s="10">
        <v>0.99765485999052717</v>
      </c>
      <c r="M54" s="10">
        <v>0.99721301830117981</v>
      </c>
      <c r="N54" s="10">
        <v>0.99617354246753986</v>
      </c>
      <c r="O54" s="10">
        <v>0.99496917643072191</v>
      </c>
      <c r="P54" s="10">
        <v>0.99229159035877001</v>
      </c>
      <c r="Q54" s="10">
        <v>0.98868122905973366</v>
      </c>
      <c r="R54" s="10">
        <v>0.98300351789119977</v>
      </c>
      <c r="S54" s="10">
        <v>0.97575549281944274</v>
      </c>
      <c r="T54" s="10">
        <v>0.96639599003944332</v>
      </c>
      <c r="U54" s="10">
        <v>0.9479800509615175</v>
      </c>
      <c r="V54" s="10">
        <v>0.93393429975230435</v>
      </c>
      <c r="W54" s="10">
        <v>0.91077932445242726</v>
      </c>
      <c r="X54" s="10">
        <v>0.87550659594723246</v>
      </c>
      <c r="Y54" s="10">
        <v>0.82346241457858771</v>
      </c>
      <c r="Z54" s="10">
        <v>0.77029438001784123</v>
      </c>
      <c r="AA54" s="10">
        <v>0.7869718309859155</v>
      </c>
      <c r="AB54" s="10">
        <v>0.79382579933847852</v>
      </c>
      <c r="AC54" s="5"/>
      <c r="AD54" s="6"/>
    </row>
    <row r="55" spans="1:30">
      <c r="A55" s="4">
        <v>1959</v>
      </c>
      <c r="B55" s="5"/>
      <c r="C55" s="10">
        <v>0.94992313458435507</v>
      </c>
      <c r="D55" s="10">
        <v>0.99638403051573876</v>
      </c>
      <c r="E55" s="10">
        <v>0.99801832962390447</v>
      </c>
      <c r="F55" s="10">
        <v>0.99873623024429303</v>
      </c>
      <c r="G55" s="10">
        <v>0.99903397704537578</v>
      </c>
      <c r="H55" s="10"/>
      <c r="I55" s="10">
        <v>0.9992874452146725</v>
      </c>
      <c r="J55" s="10">
        <v>0.99926728593818892</v>
      </c>
      <c r="K55" s="10">
        <v>0.99854891571127502</v>
      </c>
      <c r="L55" s="10">
        <v>0.99771183449477119</v>
      </c>
      <c r="M55" s="10">
        <v>0.99715340894492221</v>
      </c>
      <c r="N55" s="10">
        <v>0.99621884394150106</v>
      </c>
      <c r="O55" s="10">
        <v>0.9947280791105545</v>
      </c>
      <c r="P55" s="10">
        <v>0.99229210245724841</v>
      </c>
      <c r="Q55" s="10">
        <v>0.98854587342458333</v>
      </c>
      <c r="R55" s="10">
        <v>0.9834680069752445</v>
      </c>
      <c r="S55" s="10">
        <v>0.97598137763199666</v>
      </c>
      <c r="T55" s="10">
        <v>0.96738914422527922</v>
      </c>
      <c r="U55" s="10">
        <v>0.95104103802051898</v>
      </c>
      <c r="V55" s="10">
        <v>0.93463249759047284</v>
      </c>
      <c r="W55" s="10">
        <v>0.91364845996873401</v>
      </c>
      <c r="X55" s="10">
        <v>0.87993764367056837</v>
      </c>
      <c r="Y55" s="10">
        <v>0.83102830067870403</v>
      </c>
      <c r="Z55" s="10">
        <v>0.76939843068875324</v>
      </c>
      <c r="AA55" s="10">
        <v>0.81870669745958424</v>
      </c>
      <c r="AB55" s="10">
        <v>0.80735930735930739</v>
      </c>
      <c r="AC55" s="5"/>
      <c r="AD55" s="6" t="s">
        <v>29</v>
      </c>
    </row>
    <row r="56" spans="1:30">
      <c r="A56" s="4">
        <v>1960</v>
      </c>
      <c r="B56" s="5"/>
      <c r="C56" s="10">
        <v>0.95168727761933603</v>
      </c>
      <c r="D56" s="10">
        <v>0.99644748392494398</v>
      </c>
      <c r="E56" s="10">
        <v>0.99812708563750396</v>
      </c>
      <c r="F56" s="10">
        <v>0.99870702358731234</v>
      </c>
      <c r="G56" s="10">
        <v>0.99900174615196913</v>
      </c>
      <c r="H56" s="10"/>
      <c r="I56" s="10">
        <v>0.99931497584962625</v>
      </c>
      <c r="J56" s="10">
        <v>0.99926581188895858</v>
      </c>
      <c r="K56" s="10">
        <v>0.99858250851997155</v>
      </c>
      <c r="L56" s="10">
        <v>0.99775324585518221</v>
      </c>
      <c r="M56" s="10">
        <v>0.99723805296563572</v>
      </c>
      <c r="N56" s="10">
        <v>0.99644037764789883</v>
      </c>
      <c r="O56" s="10">
        <v>0.99470727355479671</v>
      </c>
      <c r="P56" s="10">
        <v>0.9924306581525737</v>
      </c>
      <c r="Q56" s="10">
        <v>0.98838365551895579</v>
      </c>
      <c r="R56" s="10">
        <v>0.98316890396294032</v>
      </c>
      <c r="S56" s="10">
        <v>0.97672148451913332</v>
      </c>
      <c r="T56" s="10">
        <v>0.96529402310755552</v>
      </c>
      <c r="U56" s="10">
        <v>0.94884449603467735</v>
      </c>
      <c r="V56" s="10">
        <v>0.93202677523980404</v>
      </c>
      <c r="W56" s="10">
        <v>0.91099059933444637</v>
      </c>
      <c r="X56" s="10">
        <v>0.87671380286925937</v>
      </c>
      <c r="Y56" s="10">
        <v>0.83233572906699893</v>
      </c>
      <c r="Z56" s="10">
        <v>0.81226872527752969</v>
      </c>
      <c r="AA56" s="10">
        <v>0.79178746507827735</v>
      </c>
      <c r="AB56" s="10">
        <v>0.86509156997064163</v>
      </c>
      <c r="AC56" s="5"/>
      <c r="AD56" s="6"/>
    </row>
    <row r="57" spans="1:30">
      <c r="A57" s="4">
        <v>1961</v>
      </c>
      <c r="B57" s="5"/>
      <c r="C57" s="10">
        <v>0.95150320512820508</v>
      </c>
      <c r="D57" s="10">
        <v>0.99695425346166333</v>
      </c>
      <c r="E57" s="10">
        <v>0.99822810342895507</v>
      </c>
      <c r="F57" s="10">
        <v>0.99881235040643479</v>
      </c>
      <c r="G57" s="10">
        <v>0.9991475740820378</v>
      </c>
      <c r="H57" s="10"/>
      <c r="I57" s="10">
        <v>0.99937544248252852</v>
      </c>
      <c r="J57" s="10">
        <v>0.9993287610733731</v>
      </c>
      <c r="K57" s="10">
        <v>0.99865629669966516</v>
      </c>
      <c r="L57" s="10">
        <v>0.99770040301828256</v>
      </c>
      <c r="M57" s="10">
        <v>0.99731161848873406</v>
      </c>
      <c r="N57" s="10">
        <v>0.99642926019492162</v>
      </c>
      <c r="O57" s="10">
        <v>0.9948354085265616</v>
      </c>
      <c r="P57" s="10">
        <v>0.99256667170544643</v>
      </c>
      <c r="Q57" s="10">
        <v>0.9889697226829447</v>
      </c>
      <c r="R57" s="10">
        <v>0.98400089991350959</v>
      </c>
      <c r="S57" s="10">
        <v>0.97768489250592305</v>
      </c>
      <c r="T57" s="10">
        <v>0.96697863399357886</v>
      </c>
      <c r="U57" s="10">
        <v>0.94968054898248933</v>
      </c>
      <c r="V57" s="10">
        <v>0.93531279341547602</v>
      </c>
      <c r="W57" s="10">
        <v>0.91641936133129498</v>
      </c>
      <c r="X57" s="10">
        <v>0.88601574584997578</v>
      </c>
      <c r="Y57" s="10">
        <v>0.83880144130476009</v>
      </c>
      <c r="Z57" s="10">
        <v>0.81643447813454517</v>
      </c>
      <c r="AA57" s="10">
        <v>0.77449016283967742</v>
      </c>
      <c r="AB57" s="10">
        <v>0.87130339539978097</v>
      </c>
      <c r="AC57" s="5"/>
      <c r="AD57" s="6"/>
    </row>
    <row r="58" spans="1:30">
      <c r="A58" s="4">
        <v>1962</v>
      </c>
      <c r="B58" s="5"/>
      <c r="C58" s="10">
        <v>0.95201294498381872</v>
      </c>
      <c r="D58" s="10">
        <v>0.99691452370031486</v>
      </c>
      <c r="E58" s="10">
        <v>0.99815445167611805</v>
      </c>
      <c r="F58" s="10">
        <v>0.99889075852036113</v>
      </c>
      <c r="G58" s="10">
        <v>0.99917125636578707</v>
      </c>
      <c r="H58" s="10"/>
      <c r="I58" s="10">
        <v>0.99935638546074756</v>
      </c>
      <c r="J58" s="10">
        <v>0.99932198787711124</v>
      </c>
      <c r="K58" s="10">
        <v>0.99861845837787777</v>
      </c>
      <c r="L58" s="10">
        <v>0.99764329067597823</v>
      </c>
      <c r="M58" s="10">
        <v>0.99730162880284101</v>
      </c>
      <c r="N58" s="10">
        <v>0.99642093205662541</v>
      </c>
      <c r="O58" s="10">
        <v>0.99469118829489755</v>
      </c>
      <c r="P58" s="10">
        <v>0.99257271010691428</v>
      </c>
      <c r="Q58" s="10">
        <v>0.98866936254666482</v>
      </c>
      <c r="R58" s="10">
        <v>0.98332562432194037</v>
      </c>
      <c r="S58" s="10">
        <v>0.97754791447758838</v>
      </c>
      <c r="T58" s="10">
        <v>0.96560983318740468</v>
      </c>
      <c r="U58" s="10">
        <v>0.94904007208055674</v>
      </c>
      <c r="V58" s="10">
        <v>0.93262715119405382</v>
      </c>
      <c r="W58" s="10">
        <v>0.91366897486592769</v>
      </c>
      <c r="X58" s="10">
        <v>0.87862249844193618</v>
      </c>
      <c r="Y58" s="10">
        <v>0.83735588496135815</v>
      </c>
      <c r="Z58" s="10">
        <v>0.82074709601938767</v>
      </c>
      <c r="AA58" s="10">
        <v>0.77521673674920832</v>
      </c>
      <c r="AB58" s="10">
        <v>0.86789320791257429</v>
      </c>
      <c r="AC58" s="5"/>
      <c r="AD58" s="6"/>
    </row>
    <row r="59" spans="1:30">
      <c r="A59" s="4">
        <v>1963</v>
      </c>
      <c r="B59" s="5"/>
      <c r="C59" s="10">
        <v>0.95112459016393447</v>
      </c>
      <c r="D59" s="10">
        <v>0.99675555648872338</v>
      </c>
      <c r="E59" s="10">
        <v>0.99810315015187168</v>
      </c>
      <c r="F59" s="10">
        <v>0.99868433983597837</v>
      </c>
      <c r="G59" s="10">
        <v>0.99905476842584851</v>
      </c>
      <c r="H59" s="10"/>
      <c r="I59" s="10">
        <v>0.99935283696081223</v>
      </c>
      <c r="J59" s="10">
        <v>0.99934587509845818</v>
      </c>
      <c r="K59" s="10">
        <v>0.99854582395657276</v>
      </c>
      <c r="L59" s="10">
        <v>0.9975828363175947</v>
      </c>
      <c r="M59" s="10">
        <v>0.99713266931713151</v>
      </c>
      <c r="N59" s="10">
        <v>0.9963512948476213</v>
      </c>
      <c r="O59" s="10">
        <v>0.9946326152136441</v>
      </c>
      <c r="P59" s="10">
        <v>0.99223621481935886</v>
      </c>
      <c r="Q59" s="10">
        <v>0.98862748459231142</v>
      </c>
      <c r="R59" s="10">
        <v>0.98271823286348026</v>
      </c>
      <c r="S59" s="10">
        <v>0.9764859601202962</v>
      </c>
      <c r="T59" s="10">
        <v>0.96480364458647327</v>
      </c>
      <c r="U59" s="10">
        <v>0.94593624792456599</v>
      </c>
      <c r="V59" s="10">
        <v>0.92906153459900809</v>
      </c>
      <c r="W59" s="10">
        <v>0.91047564807737458</v>
      </c>
      <c r="X59" s="10">
        <v>0.87395052466100953</v>
      </c>
      <c r="Y59" s="10">
        <v>0.83167301879353395</v>
      </c>
      <c r="Z59" s="10">
        <v>0.80066043814432986</v>
      </c>
      <c r="AA59" s="10">
        <v>0.77222365369750068</v>
      </c>
      <c r="AB59" s="10">
        <v>0.86246612466124661</v>
      </c>
      <c r="AC59" s="5"/>
      <c r="AD59" s="6"/>
    </row>
    <row r="60" spans="1:30">
      <c r="A60" s="4">
        <v>1964</v>
      </c>
      <c r="B60" s="5"/>
      <c r="C60" s="10">
        <v>0.95004290429042904</v>
      </c>
      <c r="D60" s="10">
        <v>0.99679422575943788</v>
      </c>
      <c r="E60" s="10">
        <v>0.99816950290863904</v>
      </c>
      <c r="F60" s="10">
        <v>0.99882989240219489</v>
      </c>
      <c r="G60" s="10">
        <v>0.99899659266270402</v>
      </c>
      <c r="H60" s="10"/>
      <c r="I60" s="10">
        <v>0.99933867044617997</v>
      </c>
      <c r="J60" s="10">
        <v>0.99931461471636185</v>
      </c>
      <c r="K60" s="10">
        <v>0.99848175186867993</v>
      </c>
      <c r="L60" s="10">
        <v>0.99764607393938298</v>
      </c>
      <c r="M60" s="10">
        <v>0.99696530307968556</v>
      </c>
      <c r="N60" s="10">
        <v>0.99613574347662892</v>
      </c>
      <c r="O60" s="10">
        <v>0.99433601887330469</v>
      </c>
      <c r="P60" s="10">
        <v>0.99186137038788935</v>
      </c>
      <c r="Q60" s="10">
        <v>0.98864144809881349</v>
      </c>
      <c r="R60" s="10">
        <v>0.98290733762387361</v>
      </c>
      <c r="S60" s="10">
        <v>0.97678486077637505</v>
      </c>
      <c r="T60" s="10">
        <v>0.96562590444812146</v>
      </c>
      <c r="U60" s="10">
        <v>0.94935942460920397</v>
      </c>
      <c r="V60" s="10">
        <v>0.93317410703314041</v>
      </c>
      <c r="W60" s="10">
        <v>0.9169698176900416</v>
      </c>
      <c r="X60" s="10">
        <v>0.88688825995443121</v>
      </c>
      <c r="Y60" s="10">
        <v>0.84636289239226103</v>
      </c>
      <c r="Z60" s="10">
        <v>0.81496036768134283</v>
      </c>
      <c r="AA60" s="10">
        <v>0.79012042270828209</v>
      </c>
      <c r="AB60" s="10">
        <v>0.88633288227334239</v>
      </c>
      <c r="AC60" s="5"/>
      <c r="AD60" s="6"/>
    </row>
    <row r="61" spans="1:30">
      <c r="A61" s="4">
        <v>1965</v>
      </c>
      <c r="B61" s="5"/>
      <c r="C61" s="10">
        <v>0.95128911564625851</v>
      </c>
      <c r="D61" s="10">
        <v>0.99702801336564895</v>
      </c>
      <c r="E61" s="10">
        <v>0.99833543237861455</v>
      </c>
      <c r="F61" s="10">
        <v>0.99878186813913938</v>
      </c>
      <c r="G61" s="10">
        <v>0.99897319775079285</v>
      </c>
      <c r="H61" s="10"/>
      <c r="I61" s="10">
        <v>0.99933650050505662</v>
      </c>
      <c r="J61" s="10">
        <v>0.99937581476267601</v>
      </c>
      <c r="K61" s="10">
        <v>0.99837176736416944</v>
      </c>
      <c r="L61" s="10">
        <v>0.99755630698603093</v>
      </c>
      <c r="M61" s="10">
        <v>0.99679045489831741</v>
      </c>
      <c r="N61" s="10">
        <v>0.99615866419163768</v>
      </c>
      <c r="O61" s="10">
        <v>0.99437416668509959</v>
      </c>
      <c r="P61" s="10">
        <v>0.99181231982802176</v>
      </c>
      <c r="Q61" s="10">
        <v>0.98853354611780142</v>
      </c>
      <c r="R61" s="10">
        <v>0.9827777706828239</v>
      </c>
      <c r="S61" s="10">
        <v>0.97695238038161281</v>
      </c>
      <c r="T61" s="10">
        <v>0.96544823202836905</v>
      </c>
      <c r="U61" s="10">
        <v>0.94929760007422714</v>
      </c>
      <c r="V61" s="10">
        <v>0.93262439778930795</v>
      </c>
      <c r="W61" s="10">
        <v>0.91608668379912006</v>
      </c>
      <c r="X61" s="10">
        <v>0.88762746680360938</v>
      </c>
      <c r="Y61" s="10">
        <v>0.84454264378483124</v>
      </c>
      <c r="Z61" s="10">
        <v>0.81026112058784938</v>
      </c>
      <c r="AA61" s="10">
        <v>0.78277153558052437</v>
      </c>
      <c r="AB61" s="10">
        <v>0.88261142498430634</v>
      </c>
      <c r="AC61" s="5"/>
      <c r="AD61" s="6"/>
    </row>
    <row r="62" spans="1:30">
      <c r="A62" s="4">
        <v>1966</v>
      </c>
      <c r="B62" s="5"/>
      <c r="C62" s="10">
        <v>0.95381403508771934</v>
      </c>
      <c r="D62" s="10">
        <v>0.99699459010198044</v>
      </c>
      <c r="E62" s="10">
        <v>0.99832107165611705</v>
      </c>
      <c r="F62" s="10">
        <v>0.99869915093966322</v>
      </c>
      <c r="G62" s="10">
        <v>0.99906120991458447</v>
      </c>
      <c r="H62" s="10"/>
      <c r="I62" s="10">
        <v>0.9993404691688127</v>
      </c>
      <c r="J62" s="10">
        <v>0.99934457349249473</v>
      </c>
      <c r="K62" s="10">
        <v>0.99824534564781664</v>
      </c>
      <c r="L62" s="10">
        <v>0.99731194233923393</v>
      </c>
      <c r="M62" s="10">
        <v>0.99670563683077684</v>
      </c>
      <c r="N62" s="10">
        <v>0.99586162214907348</v>
      </c>
      <c r="O62" s="10">
        <v>0.99431432103305128</v>
      </c>
      <c r="P62" s="10">
        <v>0.99147042446902245</v>
      </c>
      <c r="Q62" s="10">
        <v>0.98816972824247751</v>
      </c>
      <c r="R62" s="10">
        <v>0.98235720720889108</v>
      </c>
      <c r="S62" s="10">
        <v>0.97613111517509454</v>
      </c>
      <c r="T62" s="10">
        <v>0.96567715850949354</v>
      </c>
      <c r="U62" s="10">
        <v>0.94888350536067578</v>
      </c>
      <c r="V62" s="10">
        <v>0.9313275338555258</v>
      </c>
      <c r="W62" s="10">
        <v>0.91516479912255255</v>
      </c>
      <c r="X62" s="10">
        <v>0.8878371551264419</v>
      </c>
      <c r="Y62" s="10">
        <v>0.83770094492906222</v>
      </c>
      <c r="Z62" s="10">
        <v>0.79739921976592976</v>
      </c>
      <c r="AA62" s="10">
        <v>0.78834044281941906</v>
      </c>
      <c r="AB62" s="10">
        <v>0.88340530536705741</v>
      </c>
      <c r="AC62" s="5"/>
      <c r="AD62" s="6"/>
    </row>
    <row r="63" spans="1:30">
      <c r="A63" s="4">
        <v>1967</v>
      </c>
      <c r="B63" s="5"/>
      <c r="C63" s="10">
        <v>0.95601111111111114</v>
      </c>
      <c r="D63" s="10">
        <v>0.99742095551019305</v>
      </c>
      <c r="E63" s="10">
        <v>0.99838487338825843</v>
      </c>
      <c r="F63" s="10">
        <v>0.99882653475713779</v>
      </c>
      <c r="G63" s="10">
        <v>0.99903608212193462</v>
      </c>
      <c r="H63" s="10"/>
      <c r="I63" s="10">
        <v>0.99935779578104778</v>
      </c>
      <c r="J63" s="10">
        <v>0.99937988731743133</v>
      </c>
      <c r="K63" s="10">
        <v>0.99819161968058334</v>
      </c>
      <c r="L63" s="10">
        <v>0.99710814631038336</v>
      </c>
      <c r="M63" s="10">
        <v>0.99651396499976685</v>
      </c>
      <c r="N63" s="10">
        <v>0.99571204171292071</v>
      </c>
      <c r="O63" s="10">
        <v>0.99424660166876699</v>
      </c>
      <c r="P63" s="10">
        <v>0.9915087439620518</v>
      </c>
      <c r="Q63" s="10">
        <v>0.98870431143447768</v>
      </c>
      <c r="R63" s="10">
        <v>0.98224966336858954</v>
      </c>
      <c r="S63" s="10">
        <v>0.97666719605723562</v>
      </c>
      <c r="T63" s="10">
        <v>0.96753653201046474</v>
      </c>
      <c r="U63" s="10">
        <v>0.95036874913969094</v>
      </c>
      <c r="V63" s="10">
        <v>0.93355839976110888</v>
      </c>
      <c r="W63" s="10">
        <v>0.91836879859025289</v>
      </c>
      <c r="X63" s="10">
        <v>0.89340548014593646</v>
      </c>
      <c r="Y63" s="10">
        <v>0.8508950981603719</v>
      </c>
      <c r="Z63" s="10">
        <v>0.8056068447195277</v>
      </c>
      <c r="AA63" s="10">
        <v>0.79805534779356768</v>
      </c>
      <c r="AB63" s="10">
        <v>0.88936430317848414</v>
      </c>
      <c r="AC63" s="5"/>
      <c r="AD63" s="6"/>
    </row>
    <row r="64" spans="1:30">
      <c r="A64" s="4">
        <v>1968</v>
      </c>
      <c r="B64" s="5"/>
      <c r="C64" s="10">
        <v>0.95723106060606056</v>
      </c>
      <c r="D64" s="10">
        <v>0.99749845702665552</v>
      </c>
      <c r="E64" s="10">
        <v>0.99840989732362773</v>
      </c>
      <c r="F64" s="10">
        <v>0.99880004622772733</v>
      </c>
      <c r="G64" s="10">
        <v>0.99905905264305395</v>
      </c>
      <c r="H64" s="10"/>
      <c r="I64" s="10">
        <v>0.99933400326941613</v>
      </c>
      <c r="J64" s="10">
        <v>0.99928473344161173</v>
      </c>
      <c r="K64" s="10">
        <v>0.997937852663345</v>
      </c>
      <c r="L64" s="10">
        <v>0.99675183941548529</v>
      </c>
      <c r="M64" s="10">
        <v>0.9962471875786576</v>
      </c>
      <c r="N64" s="10">
        <v>0.99524272529535018</v>
      </c>
      <c r="O64" s="10">
        <v>0.99382683747874656</v>
      </c>
      <c r="P64" s="10">
        <v>0.99100138014023065</v>
      </c>
      <c r="Q64" s="10">
        <v>0.98770674861572638</v>
      </c>
      <c r="R64" s="10">
        <v>0.98172792111423102</v>
      </c>
      <c r="S64" s="10">
        <v>0.97495769511039421</v>
      </c>
      <c r="T64" s="10">
        <v>0.96439818083986573</v>
      </c>
      <c r="U64" s="10">
        <v>0.94705785089804273</v>
      </c>
      <c r="V64" s="10">
        <v>0.92910608747349932</v>
      </c>
      <c r="W64" s="10">
        <v>0.91468024351782939</v>
      </c>
      <c r="X64" s="10">
        <v>0.8898136942544066</v>
      </c>
      <c r="Y64" s="10">
        <v>0.84471761894976893</v>
      </c>
      <c r="Z64" s="10">
        <v>0.78321376768983497</v>
      </c>
      <c r="AA64" s="10">
        <v>0.7715213860314023</v>
      </c>
      <c r="AB64" s="10">
        <v>0.87550901687027338</v>
      </c>
      <c r="AC64" s="5"/>
      <c r="AD64" s="6"/>
    </row>
    <row r="65" spans="1:29">
      <c r="A65" s="4">
        <v>1969</v>
      </c>
      <c r="B65" s="5"/>
      <c r="C65" s="10">
        <v>0.95689147286821707</v>
      </c>
      <c r="D65" s="10">
        <v>0.99762524471894976</v>
      </c>
      <c r="E65" s="10">
        <v>0.9984413578014516</v>
      </c>
      <c r="F65" s="10">
        <v>0.99899992700136053</v>
      </c>
      <c r="G65" s="10">
        <v>0.99905009788757992</v>
      </c>
      <c r="H65" s="10"/>
      <c r="I65" s="10">
        <v>0.99935357491938859</v>
      </c>
      <c r="J65" s="10">
        <v>0.99930204730667316</v>
      </c>
      <c r="K65" s="10">
        <v>0.99777149827494116</v>
      </c>
      <c r="L65" s="10">
        <v>0.99637785836140635</v>
      </c>
      <c r="M65" s="10">
        <v>0.99619148807130486</v>
      </c>
      <c r="N65" s="10">
        <v>0.99517361644224267</v>
      </c>
      <c r="O65" s="10">
        <v>0.99374185586251962</v>
      </c>
      <c r="P65" s="10">
        <v>0.99100307438668589</v>
      </c>
      <c r="Q65" s="10">
        <v>0.98782326985950564</v>
      </c>
      <c r="R65" s="10">
        <v>0.98201810029754288</v>
      </c>
      <c r="S65" s="10">
        <v>0.97560458823855978</v>
      </c>
      <c r="T65" s="10">
        <v>0.96649368205314834</v>
      </c>
      <c r="U65" s="10">
        <v>0.9482705121505095</v>
      </c>
      <c r="V65" s="10">
        <v>0.93174124283728088</v>
      </c>
      <c r="W65" s="10">
        <v>0.91656028610686135</v>
      </c>
      <c r="X65" s="10">
        <v>0.89361422354781173</v>
      </c>
      <c r="Y65" s="10">
        <v>0.85051682402744155</v>
      </c>
      <c r="Z65" s="10">
        <v>0.8095348477824138</v>
      </c>
      <c r="AA65" s="10">
        <v>0.77842885918329974</v>
      </c>
      <c r="AB65" s="10">
        <v>0.88056338028169012</v>
      </c>
      <c r="AC65" s="5"/>
    </row>
    <row r="66" spans="1:29">
      <c r="A66" s="4">
        <v>1970</v>
      </c>
      <c r="B66" s="5"/>
      <c r="C66" s="10">
        <v>0.96286874190403693</v>
      </c>
      <c r="D66" s="10">
        <v>0.99792549855555379</v>
      </c>
      <c r="E66" s="10">
        <v>0.99877385697372989</v>
      </c>
      <c r="F66" s="10">
        <v>0.99897600487806093</v>
      </c>
      <c r="G66" s="10">
        <v>0.99907542188019094</v>
      </c>
      <c r="H66" s="10"/>
      <c r="I66" s="10">
        <v>0.99941827174932685</v>
      </c>
      <c r="J66" s="10">
        <v>0.99934220166039522</v>
      </c>
      <c r="K66" s="10">
        <v>0.99782481476203533</v>
      </c>
      <c r="L66" s="10">
        <v>0.99620016877731976</v>
      </c>
      <c r="M66" s="10">
        <v>0.99610283473431482</v>
      </c>
      <c r="N66" s="10">
        <v>0.99515130189096634</v>
      </c>
      <c r="O66" s="10">
        <v>0.99393331856150913</v>
      </c>
      <c r="P66" s="10">
        <v>0.99129823052681421</v>
      </c>
      <c r="Q66" s="10">
        <v>0.98778046438071021</v>
      </c>
      <c r="R66" s="10">
        <v>0.98252799304903515</v>
      </c>
      <c r="S66" s="10">
        <v>0.97594674508798362</v>
      </c>
      <c r="T66" s="10">
        <v>0.96723748611602733</v>
      </c>
      <c r="U66" s="10">
        <v>0.94841650506207686</v>
      </c>
      <c r="V66" s="10">
        <v>0.93409463086597999</v>
      </c>
      <c r="W66" s="10">
        <v>0.91675373878364907</v>
      </c>
      <c r="X66" s="10">
        <v>0.90060320789067361</v>
      </c>
      <c r="Y66" s="10">
        <v>0.85793966739057981</v>
      </c>
      <c r="Z66" s="10">
        <v>0.81083905288906832</v>
      </c>
      <c r="AA66" s="10">
        <v>0.77154608338007102</v>
      </c>
      <c r="AB66" s="10">
        <v>0.8793715154586923</v>
      </c>
      <c r="AC66" s="5"/>
    </row>
    <row r="67" spans="1:29">
      <c r="A67" s="4">
        <v>1971</v>
      </c>
      <c r="B67" s="5"/>
      <c r="C67" s="10">
        <v>0.96465505226480841</v>
      </c>
      <c r="D67" s="10">
        <v>0.99799040176789777</v>
      </c>
      <c r="E67" s="10">
        <v>0.99865912472909213</v>
      </c>
      <c r="F67" s="10">
        <v>0.9990157769750625</v>
      </c>
      <c r="G67" s="10">
        <v>0.99917695635545301</v>
      </c>
      <c r="H67" s="10"/>
      <c r="I67" s="10">
        <v>0.99937004910378635</v>
      </c>
      <c r="J67" s="10">
        <v>0.99937208500889751</v>
      </c>
      <c r="K67" s="10">
        <v>0.99791762649817872</v>
      </c>
      <c r="L67" s="10">
        <v>0.99603832587219465</v>
      </c>
      <c r="M67" s="10">
        <v>0.99580699384668137</v>
      </c>
      <c r="N67" s="10">
        <v>0.99535547932988588</v>
      </c>
      <c r="O67" s="10">
        <v>0.99391218637826118</v>
      </c>
      <c r="P67" s="10">
        <v>0.99187064630062038</v>
      </c>
      <c r="Q67" s="10">
        <v>0.98843911821103347</v>
      </c>
      <c r="R67" s="10">
        <v>0.98344585750643776</v>
      </c>
      <c r="S67" s="10">
        <v>0.97676297767796738</v>
      </c>
      <c r="T67" s="10">
        <v>0.96746681717582783</v>
      </c>
      <c r="U67" s="10">
        <v>0.95250365802096448</v>
      </c>
      <c r="V67" s="10">
        <v>0.93375533568878211</v>
      </c>
      <c r="W67" s="10">
        <v>0.91795272363679503</v>
      </c>
      <c r="X67" s="10">
        <v>0.89965158389161914</v>
      </c>
      <c r="Y67" s="10">
        <v>0.85674773080614375</v>
      </c>
      <c r="Z67" s="10">
        <v>0.81425658303041049</v>
      </c>
      <c r="AA67" s="10">
        <v>0.78396687993978165</v>
      </c>
      <c r="AB67" s="10">
        <v>0.88304924242424243</v>
      </c>
      <c r="AC67" s="5"/>
    </row>
    <row r="68" spans="1:29">
      <c r="A68" s="4">
        <v>1972</v>
      </c>
      <c r="B68" s="5"/>
      <c r="C68" s="10">
        <v>0.96718021201413429</v>
      </c>
      <c r="D68" s="10">
        <v>0.99795942508513669</v>
      </c>
      <c r="E68" s="10">
        <v>0.99870580986943236</v>
      </c>
      <c r="F68" s="10">
        <v>0.99911666387913634</v>
      </c>
      <c r="G68" s="10">
        <v>0.99930154818350314</v>
      </c>
      <c r="H68" s="10"/>
      <c r="I68" s="10">
        <v>0.99947503854606679</v>
      </c>
      <c r="J68" s="10">
        <v>0.99940812240416799</v>
      </c>
      <c r="K68" s="10">
        <v>0.99801753782272939</v>
      </c>
      <c r="L68" s="10">
        <v>0.99622150884987393</v>
      </c>
      <c r="M68" s="10">
        <v>0.9959600899301031</v>
      </c>
      <c r="N68" s="10">
        <v>0.99516631040451087</v>
      </c>
      <c r="O68" s="10">
        <v>0.99380633422654885</v>
      </c>
      <c r="P68" s="10">
        <v>0.9916081876387518</v>
      </c>
      <c r="Q68" s="10">
        <v>0.98765327700441596</v>
      </c>
      <c r="R68" s="10">
        <v>0.98313385370929862</v>
      </c>
      <c r="S68" s="10">
        <v>0.97612481330941736</v>
      </c>
      <c r="T68" s="10">
        <v>0.96711688992498046</v>
      </c>
      <c r="U68" s="10">
        <v>0.95182971620872969</v>
      </c>
      <c r="V68" s="10">
        <v>0.93249111706762444</v>
      </c>
      <c r="W68" s="10">
        <v>0.91426246854655258</v>
      </c>
      <c r="X68" s="10">
        <v>0.89778045127893069</v>
      </c>
      <c r="Y68" s="10">
        <v>0.85278749921098584</v>
      </c>
      <c r="Z68" s="10">
        <v>0.8150857640942627</v>
      </c>
      <c r="AA68" s="10">
        <v>0.78880913907782491</v>
      </c>
      <c r="AB68" s="10">
        <v>0.88630259623992835</v>
      </c>
      <c r="AC68" s="5"/>
    </row>
    <row r="69" spans="1:29">
      <c r="A69" s="4">
        <v>1973</v>
      </c>
      <c r="B69" s="5"/>
      <c r="C69" s="10">
        <v>0.9676528301886792</v>
      </c>
      <c r="D69" s="10">
        <v>0.99789914510774114</v>
      </c>
      <c r="E69" s="10">
        <v>0.99873401252420879</v>
      </c>
      <c r="F69" s="10">
        <v>0.99898036684382219</v>
      </c>
      <c r="G69" s="10">
        <v>0.99918566211016679</v>
      </c>
      <c r="H69" s="10"/>
      <c r="I69" s="10">
        <v>0.99940116212290042</v>
      </c>
      <c r="J69" s="10">
        <v>0.99934697733706102</v>
      </c>
      <c r="K69" s="10">
        <v>0.99819205855029214</v>
      </c>
      <c r="L69" s="10">
        <v>0.99658731426452152</v>
      </c>
      <c r="M69" s="10">
        <v>0.99592659033737918</v>
      </c>
      <c r="N69" s="10">
        <v>0.99549563500160321</v>
      </c>
      <c r="O69" s="10">
        <v>0.99416625861495889</v>
      </c>
      <c r="P69" s="10">
        <v>0.99211061672112977</v>
      </c>
      <c r="Q69" s="10">
        <v>0.98828071044198873</v>
      </c>
      <c r="R69" s="10">
        <v>0.98334478138858072</v>
      </c>
      <c r="S69" s="10">
        <v>0.97659003932849142</v>
      </c>
      <c r="T69" s="10">
        <v>0.9669218186016777</v>
      </c>
      <c r="U69" s="10">
        <v>0.95291900599704316</v>
      </c>
      <c r="V69" s="10">
        <v>0.93191495562314075</v>
      </c>
      <c r="W69" s="10">
        <v>0.91523049005078372</v>
      </c>
      <c r="X69" s="10">
        <v>0.89368198030459711</v>
      </c>
      <c r="Y69" s="10">
        <v>0.85312088338512959</v>
      </c>
      <c r="Z69" s="10">
        <v>0.80413784879561179</v>
      </c>
      <c r="AA69" s="10">
        <v>0.75593271252628413</v>
      </c>
      <c r="AB69" s="10">
        <v>0.88084922010398614</v>
      </c>
      <c r="AC69" s="5"/>
    </row>
    <row r="70" spans="1:29">
      <c r="A70" s="4">
        <v>1974</v>
      </c>
      <c r="B70" s="5"/>
      <c r="C70" s="10">
        <v>0.9687413127413127</v>
      </c>
      <c r="D70" s="10">
        <v>0.99825252283416033</v>
      </c>
      <c r="E70" s="10">
        <v>0.99889922698214817</v>
      </c>
      <c r="F70" s="10">
        <v>0.99912282150139931</v>
      </c>
      <c r="G70" s="10">
        <v>0.99919161981501514</v>
      </c>
      <c r="H70" s="10"/>
      <c r="I70" s="10">
        <v>0.99945834044700121</v>
      </c>
      <c r="J70" s="10">
        <v>0.99944410127515704</v>
      </c>
      <c r="K70" s="10">
        <v>0.99827692506676058</v>
      </c>
      <c r="L70" s="10">
        <v>0.99685613828114661</v>
      </c>
      <c r="M70" s="10">
        <v>0.9962950101439263</v>
      </c>
      <c r="N70" s="10">
        <v>0.99566248004713442</v>
      </c>
      <c r="O70" s="10">
        <v>0.99462349970314823</v>
      </c>
      <c r="P70" s="10">
        <v>0.9924485694502414</v>
      </c>
      <c r="Q70" s="10">
        <v>0.98915577864243776</v>
      </c>
      <c r="R70" s="10">
        <v>0.98409021124958806</v>
      </c>
      <c r="S70" s="10">
        <v>0.97753024251964038</v>
      </c>
      <c r="T70" s="10">
        <v>0.96825550555432027</v>
      </c>
      <c r="U70" s="10">
        <v>0.9545624096965194</v>
      </c>
      <c r="V70" s="10">
        <v>0.9335051569337055</v>
      </c>
      <c r="W70" s="10">
        <v>0.91911228815734103</v>
      </c>
      <c r="X70" s="10">
        <v>0.89903453810470157</v>
      </c>
      <c r="Y70" s="10">
        <v>0.85634093621963414</v>
      </c>
      <c r="Z70" s="10">
        <v>0.81404429953842805</v>
      </c>
      <c r="AA70" s="10">
        <v>0.76833258961773021</v>
      </c>
      <c r="AB70" s="10">
        <v>0.89337919174548586</v>
      </c>
      <c r="AC70" s="5"/>
    </row>
    <row r="71" spans="1:29">
      <c r="A71" s="4">
        <v>1975</v>
      </c>
      <c r="B71" s="5"/>
      <c r="C71" s="10">
        <v>0.97021509433962261</v>
      </c>
      <c r="D71" s="10">
        <v>0.99844935337692753</v>
      </c>
      <c r="E71" s="10">
        <v>0.99895022595871641</v>
      </c>
      <c r="F71" s="10">
        <v>0.99913548020129583</v>
      </c>
      <c r="G71" s="10">
        <v>0.99927270556616954</v>
      </c>
      <c r="H71" s="10"/>
      <c r="I71" s="10">
        <v>0.99948179703449114</v>
      </c>
      <c r="J71" s="10">
        <v>0.99944935166771709</v>
      </c>
      <c r="K71" s="10">
        <v>0.99841993335091261</v>
      </c>
      <c r="L71" s="10">
        <v>0.99701603754791635</v>
      </c>
      <c r="M71" s="10">
        <v>0.99632127007803506</v>
      </c>
      <c r="N71" s="10">
        <v>0.99587607180616988</v>
      </c>
      <c r="O71" s="10">
        <v>0.99489645212354183</v>
      </c>
      <c r="P71" s="10">
        <v>0.99284337511622656</v>
      </c>
      <c r="Q71" s="10">
        <v>0.9898220605789837</v>
      </c>
      <c r="R71" s="10">
        <v>0.98477798075179068</v>
      </c>
      <c r="S71" s="10">
        <v>0.97861620064720622</v>
      </c>
      <c r="T71" s="10">
        <v>0.96940065310679591</v>
      </c>
      <c r="U71" s="10">
        <v>0.95672393045634896</v>
      </c>
      <c r="V71" s="10">
        <v>0.93742706009523424</v>
      </c>
      <c r="W71" s="10">
        <v>0.92085406186598484</v>
      </c>
      <c r="X71" s="10">
        <v>0.89617230866481856</v>
      </c>
      <c r="Y71" s="10">
        <v>0.86219014209537104</v>
      </c>
      <c r="Z71" s="10">
        <v>0.81754860647720728</v>
      </c>
      <c r="AA71" s="10">
        <v>0.76809343775317307</v>
      </c>
      <c r="AB71" s="10">
        <v>0.87073065283182016</v>
      </c>
      <c r="AC71" s="5"/>
    </row>
    <row r="72" spans="1:29">
      <c r="A72" s="4">
        <v>1976</v>
      </c>
      <c r="B72" s="5"/>
      <c r="C72" s="10">
        <v>0.97078195488721808</v>
      </c>
      <c r="D72" s="10">
        <v>0.99842973552855385</v>
      </c>
      <c r="E72" s="10">
        <v>0.99904463997865556</v>
      </c>
      <c r="F72" s="10">
        <v>0.99911759474392181</v>
      </c>
      <c r="G72" s="10">
        <v>0.99929824463886696</v>
      </c>
      <c r="H72" s="10"/>
      <c r="I72" s="10">
        <v>0.99948718517685209</v>
      </c>
      <c r="J72" s="10">
        <v>0.99952271879272248</v>
      </c>
      <c r="K72" s="10">
        <v>0.99854852203856359</v>
      </c>
      <c r="L72" s="10">
        <v>0.99736969368529849</v>
      </c>
      <c r="M72" s="10">
        <v>0.9967468800092828</v>
      </c>
      <c r="N72" s="10">
        <v>0.99622168300348923</v>
      </c>
      <c r="O72" s="10">
        <v>0.99529739940203976</v>
      </c>
      <c r="P72" s="10">
        <v>0.99315668179576722</v>
      </c>
      <c r="Q72" s="10">
        <v>0.99004292746541334</v>
      </c>
      <c r="R72" s="10">
        <v>0.98482191215928749</v>
      </c>
      <c r="S72" s="10">
        <v>0.9788719047937362</v>
      </c>
      <c r="T72" s="10">
        <v>0.96918595490686332</v>
      </c>
      <c r="U72" s="10">
        <v>0.95653520905762723</v>
      </c>
      <c r="V72" s="10">
        <v>0.94005981717205012</v>
      </c>
      <c r="W72" s="10">
        <v>0.91918531445948315</v>
      </c>
      <c r="X72" s="10">
        <v>0.89741117887953115</v>
      </c>
      <c r="Y72" s="10">
        <v>0.85865692262943571</v>
      </c>
      <c r="Z72" s="10">
        <v>0.81283398842909504</v>
      </c>
      <c r="AA72" s="10">
        <v>0.76702004565781656</v>
      </c>
      <c r="AB72" s="10">
        <v>0.86637362637362636</v>
      </c>
      <c r="AC72" s="5"/>
    </row>
    <row r="73" spans="1:29">
      <c r="A73" s="4">
        <v>1977</v>
      </c>
      <c r="B73" s="5"/>
      <c r="C73" s="10">
        <v>0.97307746478873236</v>
      </c>
      <c r="D73" s="10">
        <v>0.99831939790603241</v>
      </c>
      <c r="E73" s="10">
        <v>0.99895266826028106</v>
      </c>
      <c r="F73" s="10">
        <v>0.99922406984067336</v>
      </c>
      <c r="G73" s="10">
        <v>0.99940152472016064</v>
      </c>
      <c r="H73" s="10"/>
      <c r="I73" s="10">
        <v>0.99951582606811606</v>
      </c>
      <c r="J73" s="10">
        <v>0.99948648945979168</v>
      </c>
      <c r="K73" s="10">
        <v>0.99859711606467083</v>
      </c>
      <c r="L73" s="10">
        <v>0.99757341600442206</v>
      </c>
      <c r="M73" s="10">
        <v>0.99686160791983458</v>
      </c>
      <c r="N73" s="10">
        <v>0.99641534198140291</v>
      </c>
      <c r="O73" s="10">
        <v>0.9954677499065826</v>
      </c>
      <c r="P73" s="10">
        <v>0.99333301131965124</v>
      </c>
      <c r="Q73" s="10">
        <v>0.99033035090287813</v>
      </c>
      <c r="R73" s="10">
        <v>0.9854211060897089</v>
      </c>
      <c r="S73" s="10">
        <v>0.97905486523400875</v>
      </c>
      <c r="T73" s="10">
        <v>0.96965590735795826</v>
      </c>
      <c r="U73" s="10">
        <v>0.95781771437071794</v>
      </c>
      <c r="V73" s="10">
        <v>0.94145897669069534</v>
      </c>
      <c r="W73" s="10">
        <v>0.92024304390784895</v>
      </c>
      <c r="X73" s="10">
        <v>0.89803450745554791</v>
      </c>
      <c r="Y73" s="10">
        <v>0.85590795015923804</v>
      </c>
      <c r="Z73" s="10">
        <v>0.80801762114537445</v>
      </c>
      <c r="AA73" s="10">
        <v>0.78083155088048284</v>
      </c>
      <c r="AB73" s="10">
        <v>0.86855226180763301</v>
      </c>
      <c r="AC73" s="5"/>
    </row>
    <row r="74" spans="1:29">
      <c r="A74" s="4">
        <v>1978</v>
      </c>
      <c r="B74" s="5"/>
      <c r="C74" s="10">
        <v>0.97338541666666667</v>
      </c>
      <c r="D74" s="10">
        <v>0.99843789616059997</v>
      </c>
      <c r="E74" s="10">
        <v>0.99899847609421399</v>
      </c>
      <c r="F74" s="10">
        <v>0.99920356631382889</v>
      </c>
      <c r="G74" s="10">
        <v>0.99928218423134796</v>
      </c>
      <c r="H74" s="10"/>
      <c r="I74" s="10">
        <v>0.99951909955214324</v>
      </c>
      <c r="J74" s="10">
        <v>0.99949420773400255</v>
      </c>
      <c r="K74" s="10">
        <v>0.99868506490273634</v>
      </c>
      <c r="L74" s="10">
        <v>0.99754707985075208</v>
      </c>
      <c r="M74" s="10">
        <v>0.99708300461957711</v>
      </c>
      <c r="N74" s="10">
        <v>0.99654251057358811</v>
      </c>
      <c r="O74" s="10">
        <v>0.99555187584928106</v>
      </c>
      <c r="P74" s="10">
        <v>0.99350882324639134</v>
      </c>
      <c r="Q74" s="10">
        <v>0.99092877774669363</v>
      </c>
      <c r="R74" s="10">
        <v>0.98560754395924455</v>
      </c>
      <c r="S74" s="10">
        <v>0.9792164340056162</v>
      </c>
      <c r="T74" s="10">
        <v>0.97008337844481918</v>
      </c>
      <c r="U74" s="10">
        <v>0.95739906542648778</v>
      </c>
      <c r="V74" s="10">
        <v>0.94226783989504104</v>
      </c>
      <c r="W74" s="10">
        <v>0.9202411051493351</v>
      </c>
      <c r="X74" s="10">
        <v>0.89842964072388432</v>
      </c>
      <c r="Y74" s="10">
        <v>0.85842825311690296</v>
      </c>
      <c r="Z74" s="10">
        <v>0.81642226260406536</v>
      </c>
      <c r="AA74" s="10">
        <v>0.75852312519259324</v>
      </c>
      <c r="AB74" s="10">
        <v>0.85930634757408619</v>
      </c>
      <c r="AC74" s="5"/>
    </row>
    <row r="75" spans="1:29">
      <c r="A75" s="4">
        <v>1979</v>
      </c>
      <c r="B75" s="5"/>
      <c r="C75" s="10">
        <v>0.97532013201320134</v>
      </c>
      <c r="D75" s="10">
        <v>0.99854005322501416</v>
      </c>
      <c r="E75" s="10">
        <v>0.99904108041370243</v>
      </c>
      <c r="F75" s="10">
        <v>0.99920034733461005</v>
      </c>
      <c r="G75" s="10">
        <v>0.9993828406814832</v>
      </c>
      <c r="H75" s="10"/>
      <c r="I75" s="10">
        <v>0.99954150781914708</v>
      </c>
      <c r="J75" s="10">
        <v>0.99956149360466218</v>
      </c>
      <c r="K75" s="10">
        <v>0.99867793982702791</v>
      </c>
      <c r="L75" s="10">
        <v>0.9975848001968588</v>
      </c>
      <c r="M75" s="10">
        <v>0.99698439865485988</v>
      </c>
      <c r="N75" s="10">
        <v>0.99649468389333729</v>
      </c>
      <c r="O75" s="10">
        <v>0.99561187530803408</v>
      </c>
      <c r="P75" s="10">
        <v>0.99378907163303665</v>
      </c>
      <c r="Q75" s="10">
        <v>0.99099901538972401</v>
      </c>
      <c r="R75" s="10">
        <v>0.98609195089403456</v>
      </c>
      <c r="S75" s="10">
        <v>0.97960441678247778</v>
      </c>
      <c r="T75" s="10">
        <v>0.97176636515558823</v>
      </c>
      <c r="U75" s="10">
        <v>0.95843394816960625</v>
      </c>
      <c r="V75" s="10">
        <v>0.94468031638963545</v>
      </c>
      <c r="W75" s="10">
        <v>0.92137354021174844</v>
      </c>
      <c r="X75" s="10">
        <v>0.90404012310291082</v>
      </c>
      <c r="Y75" s="10">
        <v>0.86301067982293034</v>
      </c>
      <c r="Z75" s="10">
        <v>0.81805117560177232</v>
      </c>
      <c r="AA75" s="10">
        <v>0.7669502862952855</v>
      </c>
      <c r="AB75" s="10">
        <v>0.86130901491403056</v>
      </c>
      <c r="AC75" s="5"/>
    </row>
    <row r="76" spans="1:29">
      <c r="A76" s="4">
        <v>1980</v>
      </c>
      <c r="B76" s="5"/>
      <c r="C76" s="10">
        <v>0.97893060334070792</v>
      </c>
      <c r="D76" s="10">
        <v>0.99858431644691181</v>
      </c>
      <c r="E76" s="10">
        <v>0.99907163235407515</v>
      </c>
      <c r="F76" s="10">
        <v>0.99923201480453394</v>
      </c>
      <c r="G76" s="10">
        <v>0.99944791425707458</v>
      </c>
      <c r="H76" s="10"/>
      <c r="I76" s="10">
        <v>0.99956099188396219</v>
      </c>
      <c r="J76" s="10">
        <v>0.9995768978774584</v>
      </c>
      <c r="K76" s="10">
        <v>0.99865521985518191</v>
      </c>
      <c r="L76" s="10">
        <v>0.99742453067231418</v>
      </c>
      <c r="M76" s="10">
        <v>0.99704564508429838</v>
      </c>
      <c r="N76" s="10">
        <v>0.99651405076504396</v>
      </c>
      <c r="O76" s="10">
        <v>0.99562655296867086</v>
      </c>
      <c r="P76" s="10">
        <v>0.99403363338018214</v>
      </c>
      <c r="Q76" s="10">
        <v>0.99102172572336977</v>
      </c>
      <c r="R76" s="10">
        <v>0.9862348681944858</v>
      </c>
      <c r="S76" s="10">
        <v>0.97974600773766574</v>
      </c>
      <c r="T76" s="10">
        <v>0.97088145525319691</v>
      </c>
      <c r="U76" s="10">
        <v>0.95719746248038517</v>
      </c>
      <c r="V76" s="10">
        <v>0.94275865399259318</v>
      </c>
      <c r="W76" s="10">
        <v>0.92021757243613067</v>
      </c>
      <c r="X76" s="10">
        <v>0.89581594477557713</v>
      </c>
      <c r="Y76" s="10">
        <v>0.85186616344743993</v>
      </c>
      <c r="Z76" s="10">
        <v>0.79395667220587562</v>
      </c>
      <c r="AA76" s="10">
        <v>0.7455624409200714</v>
      </c>
      <c r="AB76" s="10">
        <v>0.85885295694121855</v>
      </c>
      <c r="AC76" s="5"/>
    </row>
    <row r="77" spans="1:29">
      <c r="A77" s="4">
        <v>1981</v>
      </c>
      <c r="B77" s="5"/>
      <c r="C77" s="10">
        <v>0.97859878419452884</v>
      </c>
      <c r="D77" s="10">
        <v>0.99849846784851926</v>
      </c>
      <c r="E77" s="10">
        <v>0.99910091557528447</v>
      </c>
      <c r="F77" s="10">
        <v>0.99932721573660743</v>
      </c>
      <c r="G77" s="10">
        <v>0.99939449416294668</v>
      </c>
      <c r="H77" s="10"/>
      <c r="I77" s="10">
        <v>0.99959520973733096</v>
      </c>
      <c r="J77" s="10">
        <v>0.99958779494416761</v>
      </c>
      <c r="K77" s="10">
        <v>0.99875866172648675</v>
      </c>
      <c r="L77" s="10">
        <v>0.99771512226893067</v>
      </c>
      <c r="M77" s="10">
        <v>0.99713649607342025</v>
      </c>
      <c r="N77" s="10">
        <v>0.99662756930476815</v>
      </c>
      <c r="O77" s="10">
        <v>0.9957137303605591</v>
      </c>
      <c r="P77" s="10">
        <v>0.99413846027673314</v>
      </c>
      <c r="Q77" s="10">
        <v>0.99115075553501475</v>
      </c>
      <c r="R77" s="10">
        <v>0.98686682435554451</v>
      </c>
      <c r="S77" s="10">
        <v>0.98045048542301028</v>
      </c>
      <c r="T77" s="10">
        <v>0.97175596745054982</v>
      </c>
      <c r="U77" s="10">
        <v>0.95956027745643968</v>
      </c>
      <c r="V77" s="10">
        <v>0.94334755154540861</v>
      </c>
      <c r="W77" s="10">
        <v>0.92661553185608858</v>
      </c>
      <c r="X77" s="10">
        <v>0.89476053141292011</v>
      </c>
      <c r="Y77" s="10">
        <v>0.85469284987296734</v>
      </c>
      <c r="Z77" s="10">
        <v>0.81471198971636327</v>
      </c>
      <c r="AA77" s="10">
        <v>0.76123631680618153</v>
      </c>
      <c r="AB77" s="10">
        <v>0.86868772166863706</v>
      </c>
      <c r="AC77" s="5"/>
    </row>
    <row r="78" spans="1:29">
      <c r="A78" s="4">
        <v>1982</v>
      </c>
      <c r="B78" s="5"/>
      <c r="C78" s="10">
        <v>0.97890801186943621</v>
      </c>
      <c r="D78" s="10">
        <v>0.99859293942778982</v>
      </c>
      <c r="E78" s="10">
        <v>0.99912476577797726</v>
      </c>
      <c r="F78" s="10">
        <v>0.99938308143378252</v>
      </c>
      <c r="G78" s="10">
        <v>0.99952287578868904</v>
      </c>
      <c r="H78" s="10"/>
      <c r="I78" s="10">
        <v>0.99960618486047526</v>
      </c>
      <c r="J78" s="10">
        <v>0.99961277731752629</v>
      </c>
      <c r="K78" s="10">
        <v>0.99877451926642902</v>
      </c>
      <c r="L78" s="10">
        <v>0.99786129386067179</v>
      </c>
      <c r="M78" s="10">
        <v>0.99736328216326597</v>
      </c>
      <c r="N78" s="10">
        <v>0.9967089509077256</v>
      </c>
      <c r="O78" s="10">
        <v>0.99599201484553079</v>
      </c>
      <c r="P78" s="10">
        <v>0.9946603004041934</v>
      </c>
      <c r="Q78" s="10">
        <v>0.99162499603443632</v>
      </c>
      <c r="R78" s="10">
        <v>0.98743992261569224</v>
      </c>
      <c r="S78" s="10">
        <v>0.98126494956844745</v>
      </c>
      <c r="T78" s="10">
        <v>0.97196191591646453</v>
      </c>
      <c r="U78" s="10">
        <v>0.96047498825770394</v>
      </c>
      <c r="V78" s="10">
        <v>0.94383750336559935</v>
      </c>
      <c r="W78" s="10">
        <v>0.92614658317022835</v>
      </c>
      <c r="X78" s="10">
        <v>0.89792999468170254</v>
      </c>
      <c r="Y78" s="10">
        <v>0.86030241980119104</v>
      </c>
      <c r="Z78" s="10">
        <v>0.81405829759395221</v>
      </c>
      <c r="AA78" s="10">
        <v>0.75618006765547752</v>
      </c>
      <c r="AB78" s="10">
        <v>0.86908646003262646</v>
      </c>
      <c r="AC78" s="5"/>
    </row>
    <row r="79" spans="1:29">
      <c r="A79" s="4">
        <v>1983</v>
      </c>
      <c r="B79" s="5"/>
      <c r="C79" s="10">
        <v>0.97988823529411762</v>
      </c>
      <c r="D79" s="10">
        <v>0.99871949162620821</v>
      </c>
      <c r="E79" s="10">
        <v>0.99908150450758393</v>
      </c>
      <c r="F79" s="10">
        <v>0.99925203950128982</v>
      </c>
      <c r="G79" s="10">
        <v>0.99944052554696483</v>
      </c>
      <c r="H79" s="10"/>
      <c r="I79" s="10">
        <v>0.99964424176955513</v>
      </c>
      <c r="J79" s="10">
        <v>0.99961070816784992</v>
      </c>
      <c r="K79" s="10">
        <v>0.99887070808148637</v>
      </c>
      <c r="L79" s="10">
        <v>0.99800781965292817</v>
      </c>
      <c r="M79" s="10">
        <v>0.99756267988143466</v>
      </c>
      <c r="N79" s="10">
        <v>0.99689233936191679</v>
      </c>
      <c r="O79" s="10">
        <v>0.99622237826395932</v>
      </c>
      <c r="P79" s="10">
        <v>0.99459461024511786</v>
      </c>
      <c r="Q79" s="10">
        <v>0.99188335594896226</v>
      </c>
      <c r="R79" s="10">
        <v>0.98763598512627904</v>
      </c>
      <c r="S79" s="10">
        <v>0.98101427726349788</v>
      </c>
      <c r="T79" s="10">
        <v>0.97158083974446952</v>
      </c>
      <c r="U79" s="10">
        <v>0.96067738711822381</v>
      </c>
      <c r="V79" s="10">
        <v>0.94217635552979762</v>
      </c>
      <c r="W79" s="10">
        <v>0.92365868503865634</v>
      </c>
      <c r="X79" s="10">
        <v>0.89213324152900175</v>
      </c>
      <c r="Y79" s="10">
        <v>0.85934719664330039</v>
      </c>
      <c r="Z79" s="10">
        <v>0.80436799055569608</v>
      </c>
      <c r="AA79" s="10">
        <v>0.76180954761309672</v>
      </c>
      <c r="AB79" s="10">
        <v>0.85380351835488799</v>
      </c>
      <c r="AC79" s="5"/>
    </row>
    <row r="80" spans="1:29">
      <c r="A80" s="4">
        <v>1984</v>
      </c>
      <c r="B80" s="5"/>
      <c r="C80" s="10">
        <v>0.98049404761904757</v>
      </c>
      <c r="D80" s="10">
        <v>0.99875293063161752</v>
      </c>
      <c r="E80" s="10">
        <v>0.99915770732398035</v>
      </c>
      <c r="F80" s="10">
        <v>0.99939581126066435</v>
      </c>
      <c r="G80" s="10">
        <v>0.99950295803217215</v>
      </c>
      <c r="H80" s="10"/>
      <c r="I80" s="10">
        <v>0.99962819768248501</v>
      </c>
      <c r="J80" s="10">
        <v>0.99962002229946412</v>
      </c>
      <c r="K80" s="10">
        <v>0.99888942975664186</v>
      </c>
      <c r="L80" s="10">
        <v>0.9980457395984732</v>
      </c>
      <c r="M80" s="10">
        <v>0.99755660171234883</v>
      </c>
      <c r="N80" s="10">
        <v>0.99686417858564713</v>
      </c>
      <c r="O80" s="10">
        <v>0.99598935906590491</v>
      </c>
      <c r="P80" s="10">
        <v>0.99444787275953794</v>
      </c>
      <c r="Q80" s="10">
        <v>0.99187478695221032</v>
      </c>
      <c r="R80" s="10">
        <v>0.98762356404011686</v>
      </c>
      <c r="S80" s="10">
        <v>0.98124986983526352</v>
      </c>
      <c r="T80" s="10">
        <v>0.97201171413263276</v>
      </c>
      <c r="U80" s="10">
        <v>0.96086704351752639</v>
      </c>
      <c r="V80" s="10">
        <v>0.94311623568479619</v>
      </c>
      <c r="W80" s="10">
        <v>0.92521878657176715</v>
      </c>
      <c r="X80" s="10">
        <v>0.89260058163049127</v>
      </c>
      <c r="Y80" s="10">
        <v>0.8560999084485551</v>
      </c>
      <c r="Z80" s="10">
        <v>0.79848323705850865</v>
      </c>
      <c r="AA80" s="10">
        <v>0.75491246873883533</v>
      </c>
      <c r="AB80" s="10">
        <v>0.83876208269027697</v>
      </c>
      <c r="AC80" s="5"/>
    </row>
    <row r="81" spans="1:29">
      <c r="A81" s="4">
        <v>1985</v>
      </c>
      <c r="B81" s="5"/>
      <c r="C81" s="10">
        <v>0.98057636887608068</v>
      </c>
      <c r="D81" s="10">
        <v>0.99864927345731658</v>
      </c>
      <c r="E81" s="10">
        <v>0.99922141526797281</v>
      </c>
      <c r="F81" s="10">
        <v>0.99928039895979315</v>
      </c>
      <c r="G81" s="10">
        <v>0.99951633372707405</v>
      </c>
      <c r="H81" s="10"/>
      <c r="I81" s="10">
        <v>0.99963201051384853</v>
      </c>
      <c r="J81" s="10">
        <v>0.99961463012316887</v>
      </c>
      <c r="K81" s="10">
        <v>0.99879362435238517</v>
      </c>
      <c r="L81" s="10">
        <v>0.99798246801011825</v>
      </c>
      <c r="M81" s="10">
        <v>0.9975293286537753</v>
      </c>
      <c r="N81" s="10">
        <v>0.99664894140032256</v>
      </c>
      <c r="O81" s="10">
        <v>0.99584281970231281</v>
      </c>
      <c r="P81" s="10">
        <v>0.99419930034310788</v>
      </c>
      <c r="Q81" s="10">
        <v>0.99177861854123439</v>
      </c>
      <c r="R81" s="10">
        <v>0.98751592274355338</v>
      </c>
      <c r="S81" s="10">
        <v>0.98130566166571842</v>
      </c>
      <c r="T81" s="10">
        <v>0.97225332975732559</v>
      </c>
      <c r="U81" s="10">
        <v>0.96011831154464577</v>
      </c>
      <c r="V81" s="10">
        <v>0.94345710845344155</v>
      </c>
      <c r="W81" s="10">
        <v>0.92202175628423322</v>
      </c>
      <c r="X81" s="10">
        <v>0.89096869722268845</v>
      </c>
      <c r="Y81" s="10">
        <v>0.84998637478426742</v>
      </c>
      <c r="Z81" s="10">
        <v>0.79809672512888163</v>
      </c>
      <c r="AA81" s="10">
        <v>0.75305850161687893</v>
      </c>
      <c r="AB81" s="10">
        <v>0.85212275401494675</v>
      </c>
      <c r="AC81" s="5"/>
    </row>
    <row r="82" spans="1:29">
      <c r="A82" s="4">
        <v>1986</v>
      </c>
      <c r="B82" s="5"/>
      <c r="C82" s="10">
        <v>0.98045070422535208</v>
      </c>
      <c r="D82" s="10">
        <v>0.9987774481491396</v>
      </c>
      <c r="E82" s="10">
        <v>0.99909548669745418</v>
      </c>
      <c r="F82" s="10">
        <v>0.99932015613066716</v>
      </c>
      <c r="G82" s="10">
        <v>0.99947188094270711</v>
      </c>
      <c r="H82" s="10"/>
      <c r="I82" s="10">
        <v>0.99963621776249978</v>
      </c>
      <c r="J82" s="10">
        <v>0.99958411609985887</v>
      </c>
      <c r="K82" s="10">
        <v>0.99875597406101668</v>
      </c>
      <c r="L82" s="10">
        <v>0.99774923235512625</v>
      </c>
      <c r="M82" s="10">
        <v>0.99719952121143807</v>
      </c>
      <c r="N82" s="10">
        <v>0.99634490753417815</v>
      </c>
      <c r="O82" s="10">
        <v>0.99550469189329571</v>
      </c>
      <c r="P82" s="10">
        <v>0.99397501633101504</v>
      </c>
      <c r="Q82" s="10">
        <v>0.99196967078742626</v>
      </c>
      <c r="R82" s="10">
        <v>0.98737914462906229</v>
      </c>
      <c r="S82" s="10">
        <v>0.98181599157433419</v>
      </c>
      <c r="T82" s="10">
        <v>0.97293654300003962</v>
      </c>
      <c r="U82" s="10">
        <v>0.96051457060138645</v>
      </c>
      <c r="V82" s="10">
        <v>0.9451423738997875</v>
      </c>
      <c r="W82" s="10">
        <v>0.92108874428132193</v>
      </c>
      <c r="X82" s="10">
        <v>0.89334822734647201</v>
      </c>
      <c r="Y82" s="10">
        <v>0.84381622353789354</v>
      </c>
      <c r="Z82" s="10">
        <v>0.79650938296393536</v>
      </c>
      <c r="AA82" s="10">
        <v>0.74767566093064497</v>
      </c>
      <c r="AB82" s="10">
        <v>0.85125946530675323</v>
      </c>
      <c r="AC82" s="5"/>
    </row>
    <row r="83" spans="1:29">
      <c r="A83" s="4">
        <v>1987</v>
      </c>
      <c r="B83" s="5"/>
      <c r="C83" s="10">
        <v>0.98072602739726022</v>
      </c>
      <c r="D83" s="10">
        <v>0.99873315613651337</v>
      </c>
      <c r="E83" s="10">
        <v>0.99919719107976801</v>
      </c>
      <c r="F83" s="10">
        <v>0.99933668624675864</v>
      </c>
      <c r="G83" s="10">
        <v>0.99947618141374939</v>
      </c>
      <c r="H83" s="10"/>
      <c r="I83" s="10">
        <v>0.99963416856381615</v>
      </c>
      <c r="J83" s="10">
        <v>0.99957145533827307</v>
      </c>
      <c r="K83" s="10">
        <v>0.99867483022571302</v>
      </c>
      <c r="L83" s="10">
        <v>0.99766195871746488</v>
      </c>
      <c r="M83" s="10">
        <v>0.99721987919850941</v>
      </c>
      <c r="N83" s="10">
        <v>0.99624920600740685</v>
      </c>
      <c r="O83" s="10">
        <v>0.99516523916322164</v>
      </c>
      <c r="P83" s="10">
        <v>0.99399799250664422</v>
      </c>
      <c r="Q83" s="10">
        <v>0.99175206881658773</v>
      </c>
      <c r="R83" s="10">
        <v>0.987539339888722</v>
      </c>
      <c r="S83" s="10">
        <v>0.98181224634424014</v>
      </c>
      <c r="T83" s="10">
        <v>0.97327870489933233</v>
      </c>
      <c r="U83" s="10">
        <v>0.96052599855951726</v>
      </c>
      <c r="V83" s="10">
        <v>0.94556452722599249</v>
      </c>
      <c r="W83" s="10">
        <v>0.92279408371350113</v>
      </c>
      <c r="X83" s="10">
        <v>0.89315049051783779</v>
      </c>
      <c r="Y83" s="10">
        <v>0.84591409452094424</v>
      </c>
      <c r="Z83" s="10">
        <v>0.79546276153812001</v>
      </c>
      <c r="AA83" s="10">
        <v>0.74819744869661675</v>
      </c>
      <c r="AB83" s="10">
        <v>0.84418697562924494</v>
      </c>
      <c r="AC83" s="5"/>
    </row>
    <row r="84" spans="1:29">
      <c r="A84" s="4">
        <v>1988</v>
      </c>
      <c r="B84" s="5"/>
      <c r="C84" s="10">
        <v>0.98118997361477578</v>
      </c>
      <c r="D84" s="10">
        <v>0.99876998161038832</v>
      </c>
      <c r="E84" s="10">
        <v>0.99919393352698915</v>
      </c>
      <c r="F84" s="10">
        <v>0.99935012633836839</v>
      </c>
      <c r="G84" s="10">
        <v>0.99948400589097919</v>
      </c>
      <c r="H84" s="10"/>
      <c r="I84" s="10">
        <v>0.99961206020440518</v>
      </c>
      <c r="J84" s="10">
        <v>0.99960398074469048</v>
      </c>
      <c r="K84" s="10">
        <v>0.9985268507810855</v>
      </c>
      <c r="L84" s="10">
        <v>0.99751160597499955</v>
      </c>
      <c r="M84" s="10">
        <v>0.99707590013814218</v>
      </c>
      <c r="N84" s="10">
        <v>0.99609203685542413</v>
      </c>
      <c r="O84" s="10">
        <v>0.99493610911253827</v>
      </c>
      <c r="P84" s="10">
        <v>0.99386132386500126</v>
      </c>
      <c r="Q84" s="10">
        <v>0.99147013456381694</v>
      </c>
      <c r="R84" s="10">
        <v>0.98738740231629518</v>
      </c>
      <c r="S84" s="10">
        <v>0.98144212026900701</v>
      </c>
      <c r="T84" s="10">
        <v>0.97280693630242343</v>
      </c>
      <c r="U84" s="10">
        <v>0.96036702896428472</v>
      </c>
      <c r="V84" s="10">
        <v>0.94627402711108055</v>
      </c>
      <c r="W84" s="10">
        <v>0.92167593577738272</v>
      </c>
      <c r="X84" s="10">
        <v>0.89349815291365198</v>
      </c>
      <c r="Y84" s="10">
        <v>0.84347652656686289</v>
      </c>
      <c r="Z84" s="10">
        <v>0.79817143570380999</v>
      </c>
      <c r="AA84" s="10">
        <v>0.73557851879715885</v>
      </c>
      <c r="AB84" s="10">
        <v>0.84086900753567417</v>
      </c>
      <c r="AC84" s="5"/>
    </row>
    <row r="85" spans="1:29">
      <c r="A85" s="4">
        <v>1989</v>
      </c>
      <c r="B85" s="5"/>
      <c r="C85" s="10">
        <v>0.98118564356435645</v>
      </c>
      <c r="D85" s="10">
        <v>0.99861869661837976</v>
      </c>
      <c r="E85" s="10">
        <v>0.99924163735911042</v>
      </c>
      <c r="F85" s="10">
        <v>0.99936893394525972</v>
      </c>
      <c r="G85" s="10">
        <v>0.99952060647343766</v>
      </c>
      <c r="H85" s="10"/>
      <c r="I85" s="10">
        <v>0.99963767341687826</v>
      </c>
      <c r="J85" s="10">
        <v>0.99958420327314235</v>
      </c>
      <c r="K85" s="10">
        <v>0.99844325443830206</v>
      </c>
      <c r="L85" s="10">
        <v>0.99745706260159006</v>
      </c>
      <c r="M85" s="10">
        <v>0.99702902177510333</v>
      </c>
      <c r="N85" s="10">
        <v>0.99603405989937932</v>
      </c>
      <c r="O85" s="10">
        <v>0.99483957668033018</v>
      </c>
      <c r="P85" s="10">
        <v>0.99366625355295946</v>
      </c>
      <c r="Q85" s="10">
        <v>0.99134388480764668</v>
      </c>
      <c r="R85" s="10">
        <v>0.98717889004737314</v>
      </c>
      <c r="S85" s="10">
        <v>0.98101205326150476</v>
      </c>
      <c r="T85" s="10">
        <v>0.97304443407605756</v>
      </c>
      <c r="U85" s="10">
        <v>0.96100930957123931</v>
      </c>
      <c r="V85" s="10">
        <v>0.94649492884866615</v>
      </c>
      <c r="W85" s="10">
        <v>0.92457963719072811</v>
      </c>
      <c r="X85" s="10">
        <v>0.89765590439363341</v>
      </c>
      <c r="Y85" s="10">
        <v>0.84201751467922237</v>
      </c>
      <c r="Z85" s="10">
        <v>0.79586777883816917</v>
      </c>
      <c r="AA85" s="10">
        <v>0.73602244361483571</v>
      </c>
      <c r="AB85" s="10">
        <v>0.84158492916082828</v>
      </c>
      <c r="AC85" s="5"/>
    </row>
    <row r="86" spans="1:29">
      <c r="A86" s="4">
        <v>1990</v>
      </c>
      <c r="B86" s="5"/>
      <c r="C86" s="10">
        <v>0.98267361111111107</v>
      </c>
      <c r="D86" s="10">
        <v>0.99869993434011817</v>
      </c>
      <c r="E86" s="10">
        <v>0.99923309258043336</v>
      </c>
      <c r="F86" s="10">
        <v>0.99942744583059751</v>
      </c>
      <c r="G86" s="10">
        <v>0.99952724885095212</v>
      </c>
      <c r="H86" s="10"/>
      <c r="I86" s="10">
        <v>0.99965811489124368</v>
      </c>
      <c r="J86" s="10">
        <v>0.99959953837276394</v>
      </c>
      <c r="K86" s="10">
        <v>0.99823785594639869</v>
      </c>
      <c r="L86" s="10">
        <v>0.99740414507772024</v>
      </c>
      <c r="M86" s="10">
        <v>0.9969115990990991</v>
      </c>
      <c r="N86" s="10">
        <v>0.99609669947886503</v>
      </c>
      <c r="O86" s="10">
        <v>0.99498204787234046</v>
      </c>
      <c r="P86" s="10">
        <v>0.99386803278688529</v>
      </c>
      <c r="Q86" s="10">
        <v>0.99150446428571426</v>
      </c>
      <c r="R86" s="10">
        <v>0.98792827586206899</v>
      </c>
      <c r="S86" s="10">
        <v>0.9817911184210526</v>
      </c>
      <c r="T86" s="10">
        <v>0.973637707948244</v>
      </c>
      <c r="U86" s="10">
        <v>0.96302591792656589</v>
      </c>
      <c r="V86" s="10">
        <v>0.94804645571317159</v>
      </c>
      <c r="W86" s="10">
        <v>0.92811558750418333</v>
      </c>
      <c r="X86" s="10">
        <v>0.89667310463127359</v>
      </c>
      <c r="Y86" s="10">
        <v>0.85005114696354045</v>
      </c>
      <c r="Z86" s="10">
        <v>0.78956796873182422</v>
      </c>
      <c r="AA86" s="10">
        <v>0.75289280718857288</v>
      </c>
      <c r="AB86" s="10">
        <v>0.8495430566906903</v>
      </c>
      <c r="AC86" s="5"/>
    </row>
    <row r="87" spans="1:29">
      <c r="A87" s="4">
        <v>1991</v>
      </c>
      <c r="B87" s="5"/>
      <c r="C87" s="10">
        <v>0.98413882863340563</v>
      </c>
      <c r="D87" s="10">
        <v>0.99875611285266452</v>
      </c>
      <c r="E87" s="10">
        <v>0.9992426332288401</v>
      </c>
      <c r="F87" s="10">
        <v>0.99935799373040757</v>
      </c>
      <c r="G87" s="10">
        <v>0.99956614420062695</v>
      </c>
      <c r="H87" s="10"/>
      <c r="I87" s="10">
        <v>0.99967379385964916</v>
      </c>
      <c r="J87" s="10">
        <v>0.99957628062360804</v>
      </c>
      <c r="K87" s="10">
        <v>0.99805520774046674</v>
      </c>
      <c r="L87" s="10">
        <v>0.99728870056497176</v>
      </c>
      <c r="M87" s="10">
        <v>0.99688613303269447</v>
      </c>
      <c r="N87" s="10">
        <v>0.99621112372304199</v>
      </c>
      <c r="O87" s="10">
        <v>0.99500319081046584</v>
      </c>
      <c r="P87" s="10">
        <v>0.99376811594202896</v>
      </c>
      <c r="Q87" s="10">
        <v>0.99147830802603032</v>
      </c>
      <c r="R87" s="10">
        <v>0.98818424566088114</v>
      </c>
      <c r="S87" s="10">
        <v>0.98222132471728596</v>
      </c>
      <c r="T87" s="10">
        <v>0.97468909090909095</v>
      </c>
      <c r="U87" s="10">
        <v>0.96364194144956383</v>
      </c>
      <c r="V87" s="10">
        <v>0.94936983746454517</v>
      </c>
      <c r="W87" s="10">
        <v>0.93069999999999997</v>
      </c>
      <c r="X87" s="10">
        <v>0.89467052764207877</v>
      </c>
      <c r="Y87" s="10">
        <v>0.85177060482607336</v>
      </c>
      <c r="Z87" s="10">
        <v>0.7866108551837907</v>
      </c>
      <c r="AA87" s="10">
        <v>0.73131665214324248</v>
      </c>
      <c r="AB87" s="10">
        <v>0.84635742115709767</v>
      </c>
      <c r="AC87" s="5"/>
    </row>
    <row r="88" spans="1:29">
      <c r="A88" s="9">
        <v>1992</v>
      </c>
      <c r="B88" s="9"/>
      <c r="C88" s="10">
        <v>0.98391376478024417</v>
      </c>
      <c r="D88" s="10">
        <v>0.99891366260657177</v>
      </c>
      <c r="E88" s="10">
        <v>0.99924661165109008</v>
      </c>
      <c r="F88" s="10">
        <v>0.99950179157572083</v>
      </c>
      <c r="G88" s="10">
        <v>0.99960143326057671</v>
      </c>
      <c r="H88" s="10"/>
      <c r="I88" s="10">
        <v>0.99965629936108114</v>
      </c>
      <c r="J88" s="10">
        <v>0.99960498323255043</v>
      </c>
      <c r="K88" s="10">
        <v>0.99812762640639829</v>
      </c>
      <c r="L88" s="10">
        <v>0.9973699442956403</v>
      </c>
      <c r="M88" s="10">
        <v>0.99692184658582317</v>
      </c>
      <c r="N88" s="10">
        <v>0.99637728633951561</v>
      </c>
      <c r="O88" s="10">
        <v>0.99511168622288659</v>
      </c>
      <c r="P88" s="10">
        <v>0.99398053024416089</v>
      </c>
      <c r="Q88" s="10">
        <v>0.99123768376685628</v>
      </c>
      <c r="R88" s="10">
        <v>0.98905725236802955</v>
      </c>
      <c r="S88" s="10">
        <v>0.98214196412583543</v>
      </c>
      <c r="T88" s="10">
        <v>0.97606013061725516</v>
      </c>
      <c r="U88" s="10">
        <v>0.96648352315585218</v>
      </c>
      <c r="V88" s="10">
        <v>0.94968617494626906</v>
      </c>
      <c r="W88" s="10">
        <v>0.93523306006631135</v>
      </c>
      <c r="X88" s="10">
        <v>0.89838251960091031</v>
      </c>
      <c r="Y88" s="10">
        <v>0.84767950955271743</v>
      </c>
      <c r="Z88" s="10">
        <v>0.78928510019912257</v>
      </c>
      <c r="AA88" s="10">
        <v>0.74905465795806125</v>
      </c>
      <c r="AB88" s="10">
        <v>0.85098335854765506</v>
      </c>
      <c r="AC88" s="9"/>
    </row>
    <row r="89" spans="1:29">
      <c r="A89" s="9">
        <v>1993</v>
      </c>
      <c r="B89" s="9"/>
      <c r="C89" s="10">
        <v>0.98389115243340319</v>
      </c>
      <c r="D89" s="10">
        <v>0.99884509022282431</v>
      </c>
      <c r="E89" s="10">
        <v>0.99925327039355172</v>
      </c>
      <c r="F89" s="10">
        <v>0.99938772974390899</v>
      </c>
      <c r="G89" s="10">
        <v>0.99951978803443842</v>
      </c>
      <c r="H89" s="10"/>
      <c r="I89" s="10">
        <v>0.99968745488323985</v>
      </c>
      <c r="J89" s="10">
        <v>0.99958202913854011</v>
      </c>
      <c r="K89" s="10">
        <v>0.99801034016782986</v>
      </c>
      <c r="L89" s="10">
        <v>0.99716130726628094</v>
      </c>
      <c r="M89" s="10">
        <v>0.99696567028057248</v>
      </c>
      <c r="N89" s="10">
        <v>0.9961227179032538</v>
      </c>
      <c r="O89" s="10">
        <v>0.99500018741244323</v>
      </c>
      <c r="P89" s="10">
        <v>0.99326971068378223</v>
      </c>
      <c r="Q89" s="10">
        <v>0.99146564602941711</v>
      </c>
      <c r="R89" s="10">
        <v>0.98808236954011242</v>
      </c>
      <c r="S89" s="10">
        <v>0.98256283366232677</v>
      </c>
      <c r="T89" s="10">
        <v>0.97501341073071612</v>
      </c>
      <c r="U89" s="10">
        <v>0.96502704819719487</v>
      </c>
      <c r="V89" s="10">
        <v>0.94966998955559323</v>
      </c>
      <c r="W89" s="10">
        <v>0.93134044398050331</v>
      </c>
      <c r="X89" s="10">
        <v>0.89740844331789182</v>
      </c>
      <c r="Y89" s="10">
        <v>0.86059779627278565</v>
      </c>
      <c r="Z89" s="10">
        <v>0.82281630074237877</v>
      </c>
      <c r="AA89" s="10">
        <v>0.76309714082756175</v>
      </c>
      <c r="AB89" s="10">
        <v>0.74049079754601221</v>
      </c>
      <c r="AC89" s="9"/>
    </row>
    <row r="90" spans="1:29">
      <c r="A90" s="9">
        <v>1994</v>
      </c>
      <c r="B90" s="9"/>
      <c r="C90" s="10">
        <v>0.98467596534587032</v>
      </c>
      <c r="D90" s="10">
        <v>0.9988449108199704</v>
      </c>
      <c r="E90" s="10">
        <v>0.99926884045717712</v>
      </c>
      <c r="F90" s="10">
        <v>0.99942126459639757</v>
      </c>
      <c r="G90" s="10">
        <v>0.99949747666600774</v>
      </c>
      <c r="H90" s="10"/>
      <c r="I90" s="10">
        <v>0.99966984502679113</v>
      </c>
      <c r="J90" s="10">
        <v>0.99957382787186355</v>
      </c>
      <c r="K90" s="10">
        <v>0.99801455554673624</v>
      </c>
      <c r="L90" s="10">
        <v>0.99731566129854266</v>
      </c>
      <c r="M90" s="10">
        <v>0.99698860007321111</v>
      </c>
      <c r="N90" s="10">
        <v>0.99602499881355455</v>
      </c>
      <c r="O90" s="10">
        <v>0.99501468359900269</v>
      </c>
      <c r="P90" s="10">
        <v>0.99326477394653556</v>
      </c>
      <c r="Q90" s="10">
        <v>0.99135653126510981</v>
      </c>
      <c r="R90" s="10">
        <v>0.98799574226208342</v>
      </c>
      <c r="S90" s="10">
        <v>0.98338444705752937</v>
      </c>
      <c r="T90" s="10">
        <v>0.97581482433017408</v>
      </c>
      <c r="U90" s="10">
        <v>0.96650695806853404</v>
      </c>
      <c r="V90" s="10">
        <v>0.95010925862713114</v>
      </c>
      <c r="W90" s="10">
        <v>0.93378211124409238</v>
      </c>
      <c r="X90" s="10">
        <v>0.89985121156298709</v>
      </c>
      <c r="Y90" s="10">
        <v>0.86632257276364411</v>
      </c>
      <c r="Z90" s="10">
        <v>0.83486538531410093</v>
      </c>
      <c r="AA90" s="10">
        <v>0.78235392600033482</v>
      </c>
      <c r="AB90" s="10">
        <v>0.74561403508771928</v>
      </c>
      <c r="AC90" s="9"/>
    </row>
    <row r="91" spans="1:29">
      <c r="A91" s="9">
        <v>1995</v>
      </c>
      <c r="B91" s="9"/>
      <c r="C91" s="10">
        <v>0.9860872149995088</v>
      </c>
      <c r="D91" s="10">
        <v>0.99891788593610031</v>
      </c>
      <c r="E91" s="10">
        <v>0.99930486712451483</v>
      </c>
      <c r="F91" s="10">
        <v>0.99948880262765005</v>
      </c>
      <c r="G91" s="10">
        <v>0.99958435353836961</v>
      </c>
      <c r="H91" s="10"/>
      <c r="I91" s="10">
        <v>0.99968918549221153</v>
      </c>
      <c r="J91" s="10">
        <v>0.99959367832901747</v>
      </c>
      <c r="K91" s="10">
        <v>0.99825112231127267</v>
      </c>
      <c r="L91" s="10">
        <v>0.99748899551446846</v>
      </c>
      <c r="M91" s="10">
        <v>0.99713212288980935</v>
      </c>
      <c r="N91" s="10">
        <v>0.99619880427983254</v>
      </c>
      <c r="O91" s="10">
        <v>0.99507787132489933</v>
      </c>
      <c r="P91" s="10">
        <v>0.99337482160367374</v>
      </c>
      <c r="Q91" s="10">
        <v>0.99130920001871148</v>
      </c>
      <c r="R91" s="10">
        <v>0.98810842193444715</v>
      </c>
      <c r="S91" s="10">
        <v>0.98356022117249042</v>
      </c>
      <c r="T91" s="10">
        <v>0.97552538583836101</v>
      </c>
      <c r="U91" s="10">
        <v>0.96722060963557266</v>
      </c>
      <c r="V91" s="10">
        <v>0.95051483180751417</v>
      </c>
      <c r="W91" s="10">
        <v>0.9339833665662497</v>
      </c>
      <c r="X91" s="10">
        <v>0.90153613349715056</v>
      </c>
      <c r="Y91" s="10">
        <v>0.85922774675765901</v>
      </c>
      <c r="Z91" s="10">
        <v>0.84242362800756965</v>
      </c>
      <c r="AA91" s="10">
        <v>0.79060554612337297</v>
      </c>
      <c r="AB91" s="10">
        <v>0.76315789473684215</v>
      </c>
      <c r="AC91" s="9"/>
    </row>
    <row r="92" spans="1:29">
      <c r="A92" s="9">
        <v>1996</v>
      </c>
      <c r="B92" s="9"/>
      <c r="C92" s="10">
        <v>0.98600421500666346</v>
      </c>
      <c r="D92" s="10">
        <v>0.99910716506103969</v>
      </c>
      <c r="E92" s="10">
        <v>0.99935948797857199</v>
      </c>
      <c r="F92" s="10">
        <v>0.999471092345942</v>
      </c>
      <c r="G92" s="10">
        <v>0.99958269671331201</v>
      </c>
      <c r="H92" s="10"/>
      <c r="I92" s="10">
        <v>0.99969388635615331</v>
      </c>
      <c r="J92" s="10">
        <v>0.99962117915408755</v>
      </c>
      <c r="K92" s="10">
        <v>0.99838873168920017</v>
      </c>
      <c r="L92" s="10">
        <v>0.99759732292628323</v>
      </c>
      <c r="M92" s="10">
        <v>0.99745291177973927</v>
      </c>
      <c r="N92" s="10">
        <v>0.99672969593095451</v>
      </c>
      <c r="O92" s="10">
        <v>0.99575246349501312</v>
      </c>
      <c r="P92" s="10">
        <v>0.9941053608437227</v>
      </c>
      <c r="Q92" s="10">
        <v>0.99182732134175988</v>
      </c>
      <c r="R92" s="10">
        <v>0.98886122439034119</v>
      </c>
      <c r="S92" s="10">
        <v>0.98400434556757688</v>
      </c>
      <c r="T92" s="10">
        <v>0.97590095674552624</v>
      </c>
      <c r="U92" s="10">
        <v>0.96880524926557299</v>
      </c>
      <c r="V92" s="10">
        <v>0.9516956689718119</v>
      </c>
      <c r="W92" s="10">
        <v>0.93449696533471294</v>
      </c>
      <c r="X92" s="10">
        <v>0.90380655289824041</v>
      </c>
      <c r="Y92" s="10">
        <v>0.86290000570418113</v>
      </c>
      <c r="Z92" s="10">
        <v>0.8421122816375517</v>
      </c>
      <c r="AA92" s="10">
        <v>0.82482678983833724</v>
      </c>
      <c r="AB92" s="10">
        <v>0.76306620209059228</v>
      </c>
      <c r="AC92" s="9"/>
    </row>
    <row r="93" spans="1:29">
      <c r="A93" s="9">
        <v>1997</v>
      </c>
      <c r="B93" s="9"/>
      <c r="C93" s="10">
        <v>0.98654444196020241</v>
      </c>
      <c r="D93" s="10">
        <v>0.9991421129559539</v>
      </c>
      <c r="E93" s="10">
        <v>0.99942476938087088</v>
      </c>
      <c r="F93" s="10">
        <v>0.99949171432361428</v>
      </c>
      <c r="G93" s="10">
        <v>0.99963304253607277</v>
      </c>
      <c r="H93" s="10"/>
      <c r="I93" s="10">
        <v>0.99971601648232811</v>
      </c>
      <c r="J93" s="10">
        <v>0.99965928162481499</v>
      </c>
      <c r="K93" s="10">
        <v>0.99856388705241317</v>
      </c>
      <c r="L93" s="10">
        <v>0.99770100563233721</v>
      </c>
      <c r="M93" s="10">
        <v>0.99766471711322191</v>
      </c>
      <c r="N93" s="10">
        <v>0.99733157562275132</v>
      </c>
      <c r="O93" s="10">
        <v>0.99646302561209232</v>
      </c>
      <c r="P93" s="10">
        <v>0.9950088789229129</v>
      </c>
      <c r="Q93" s="10">
        <v>0.9923382990844537</v>
      </c>
      <c r="R93" s="10">
        <v>0.98942707598309831</v>
      </c>
      <c r="S93" s="10">
        <v>0.98437053886789616</v>
      </c>
      <c r="T93" s="10">
        <v>0.9766448424375368</v>
      </c>
      <c r="U93" s="10">
        <v>0.96960752262475502</v>
      </c>
      <c r="V93" s="10">
        <v>0.95335913214489632</v>
      </c>
      <c r="W93" s="10">
        <v>0.93685288306089454</v>
      </c>
      <c r="X93" s="10">
        <v>0.90732981516348876</v>
      </c>
      <c r="Y93" s="10">
        <v>0.8634107329987315</v>
      </c>
      <c r="Z93" s="10">
        <v>0.84217380256638297</v>
      </c>
      <c r="AA93" s="10">
        <v>0.82387643462404803</v>
      </c>
      <c r="AB93" s="10">
        <v>0.72636815920398012</v>
      </c>
      <c r="AC93" s="9"/>
    </row>
    <row r="94" spans="1:29">
      <c r="A94" s="11">
        <v>1998</v>
      </c>
      <c r="B94"/>
      <c r="C94" s="22">
        <v>0.98890246359696887</v>
      </c>
      <c r="D94" s="22">
        <v>0.99956978710797373</v>
      </c>
      <c r="E94" s="22">
        <v>0.99956978710797373</v>
      </c>
      <c r="F94" s="22">
        <v>0.99956978710797373</v>
      </c>
      <c r="G94" s="22">
        <v>0.99956978710797373</v>
      </c>
      <c r="H94"/>
      <c r="I94" s="22">
        <v>0.99774563316590292</v>
      </c>
      <c r="J94" s="22">
        <v>0.99977781620376771</v>
      </c>
      <c r="K94" s="22">
        <v>0.99981281729898763</v>
      </c>
      <c r="L94" s="22">
        <v>0.99958509230393133</v>
      </c>
      <c r="M94" s="22">
        <v>0.999423994456488</v>
      </c>
      <c r="N94" s="22">
        <v>0.99920145183661324</v>
      </c>
      <c r="O94" s="22">
        <v>0.99883467075761156</v>
      </c>
      <c r="P94" s="22">
        <v>0.99804103829964919</v>
      </c>
      <c r="Q94" s="22">
        <v>0.9967673216440478</v>
      </c>
      <c r="R94" s="22">
        <v>0.99489942022862243</v>
      </c>
      <c r="S94" s="22">
        <v>0.9928014131436782</v>
      </c>
      <c r="T94" s="22">
        <v>0.98961090425134213</v>
      </c>
      <c r="U94" s="22">
        <v>0.98537520537862422</v>
      </c>
      <c r="V94" s="22">
        <v>0.97738733560392232</v>
      </c>
      <c r="W94" s="22">
        <v>0.96153595263748648</v>
      </c>
      <c r="X94" s="22">
        <v>0.93511246234833767</v>
      </c>
      <c r="Y94" s="22">
        <v>0.89615586208659859</v>
      </c>
      <c r="Z94" s="22">
        <v>0.8542354689564069</v>
      </c>
      <c r="AA94" s="22">
        <v>0.80529700794950665</v>
      </c>
      <c r="AB94" s="22">
        <v>0.75121432908318153</v>
      </c>
    </row>
    <row r="95" spans="1:29">
      <c r="A95" s="11">
        <v>1999</v>
      </c>
      <c r="B95"/>
      <c r="C95" s="22">
        <v>0.98897387999211883</v>
      </c>
      <c r="D95" s="22">
        <v>0.99959726769037849</v>
      </c>
      <c r="E95" s="22">
        <v>0.99959726769037849</v>
      </c>
      <c r="F95" s="22">
        <v>0.99959726769037849</v>
      </c>
      <c r="G95" s="22">
        <v>0.99959726769037849</v>
      </c>
      <c r="H95"/>
      <c r="I95" s="22">
        <v>0.99775356983312236</v>
      </c>
      <c r="J95" s="22">
        <v>0.99979640381901602</v>
      </c>
      <c r="K95" s="22">
        <v>0.99980779216308402</v>
      </c>
      <c r="L95" s="22">
        <v>0.99956188534159518</v>
      </c>
      <c r="M95" s="22">
        <v>0.99941309168769599</v>
      </c>
      <c r="N95" s="22">
        <v>0.99923319360310736</v>
      </c>
      <c r="O95" s="22">
        <v>0.99893916917658698</v>
      </c>
      <c r="P95" s="22">
        <v>0.99811316179964893</v>
      </c>
      <c r="Q95" s="22">
        <v>0.99682509013394183</v>
      </c>
      <c r="R95" s="22">
        <v>0.9951254115207625</v>
      </c>
      <c r="S95" s="22">
        <v>0.99257262748246478</v>
      </c>
      <c r="T95" s="22">
        <v>0.98951018597113971</v>
      </c>
      <c r="U95" s="22">
        <v>0.98521124283251837</v>
      </c>
      <c r="V95" s="22">
        <v>0.97751759106999925</v>
      </c>
      <c r="W95" s="22">
        <v>0.96212980618377542</v>
      </c>
      <c r="X95" s="22">
        <v>0.93274866807871426</v>
      </c>
      <c r="Y95" s="22">
        <v>0.89621315867817808</v>
      </c>
      <c r="Z95" s="22">
        <v>0.84684365942275508</v>
      </c>
      <c r="AA95" s="22">
        <v>0.78485944892847204</v>
      </c>
      <c r="AB95" s="22">
        <v>0.73936651583710411</v>
      </c>
    </row>
    <row r="96" spans="1:29">
      <c r="A96" s="11">
        <v>2000</v>
      </c>
      <c r="B96"/>
      <c r="C96" s="22">
        <v>0.98955005164916998</v>
      </c>
      <c r="D96" s="22">
        <v>0.99960161271963721</v>
      </c>
      <c r="E96" s="22">
        <v>0.99960161271963721</v>
      </c>
      <c r="F96" s="22">
        <v>0.99960161271963721</v>
      </c>
      <c r="G96" s="22">
        <v>0.99960161271963721</v>
      </c>
      <c r="H96"/>
      <c r="I96" s="22">
        <v>0.99778249038489597</v>
      </c>
      <c r="J96" s="22">
        <v>0.99982287761520972</v>
      </c>
      <c r="K96" s="22">
        <v>0.99979921566552443</v>
      </c>
      <c r="L96" s="22">
        <v>0.99959166707418456</v>
      </c>
      <c r="M96" s="22">
        <v>0.9994021333945059</v>
      </c>
      <c r="N96" s="22">
        <v>0.99925427304381353</v>
      </c>
      <c r="O96" s="22">
        <v>0.99891552068540534</v>
      </c>
      <c r="P96" s="22">
        <v>0.99821347804287086</v>
      </c>
      <c r="Q96" s="22">
        <v>0.99692337956781152</v>
      </c>
      <c r="R96" s="22">
        <v>0.99514613979847588</v>
      </c>
      <c r="S96" s="22">
        <v>0.99247512990710252</v>
      </c>
      <c r="T96" s="22">
        <v>0.99003742677497009</v>
      </c>
      <c r="U96" s="22">
        <v>0.98538301778971416</v>
      </c>
      <c r="V96" s="22">
        <v>0.97818759418401013</v>
      </c>
      <c r="W96" s="22">
        <v>0.96417890722752631</v>
      </c>
      <c r="X96" s="22">
        <v>0.93594188380033849</v>
      </c>
      <c r="Y96" s="22">
        <v>0.90027218901703288</v>
      </c>
      <c r="Z96" s="22">
        <v>0.83989141536311351</v>
      </c>
      <c r="AA96" s="22">
        <v>0.77493709926142362</v>
      </c>
      <c r="AB96" s="22">
        <v>0.72047540243718977</v>
      </c>
    </row>
    <row r="97" spans="1:28">
      <c r="A97" s="11">
        <v>2001</v>
      </c>
      <c r="B97"/>
      <c r="C97" s="22">
        <v>0.99032972553317811</v>
      </c>
      <c r="D97" s="22">
        <v>0.99962104154811726</v>
      </c>
      <c r="E97" s="22">
        <v>0.99962104154811726</v>
      </c>
      <c r="F97" s="22">
        <v>0.99962104154811726</v>
      </c>
      <c r="G97" s="22">
        <v>0.99962104154811726</v>
      </c>
      <c r="H97"/>
      <c r="I97" s="22">
        <v>0.99781917868127301</v>
      </c>
      <c r="J97" s="22">
        <v>0.99984650182962764</v>
      </c>
      <c r="K97" s="22">
        <v>0.99980044214095865</v>
      </c>
      <c r="L97" s="22">
        <v>0.99961319378045865</v>
      </c>
      <c r="M97" s="22">
        <v>0.99939697901901203</v>
      </c>
      <c r="N97" s="22">
        <v>0.99926088221431919</v>
      </c>
      <c r="O97" s="22">
        <v>0.99895968790637191</v>
      </c>
      <c r="P97" s="22">
        <v>0.99823718675363826</v>
      </c>
      <c r="Q97" s="22">
        <v>0.99691918784570255</v>
      </c>
      <c r="R97" s="22">
        <v>0.99541169843029131</v>
      </c>
      <c r="S97" s="22">
        <v>0.99211271606050921</v>
      </c>
      <c r="T97" s="22">
        <v>0.98973158931357919</v>
      </c>
      <c r="U97" s="22">
        <v>0.98566677886233589</v>
      </c>
      <c r="V97" s="22">
        <v>0.97800367414000544</v>
      </c>
      <c r="W97" s="22">
        <v>0.96606524422209283</v>
      </c>
      <c r="X97" s="22">
        <v>0.93757867573011078</v>
      </c>
      <c r="Y97" s="22">
        <v>0.90111801105942246</v>
      </c>
      <c r="Z97" s="22">
        <v>0.84886777318442652</v>
      </c>
      <c r="AA97" s="22">
        <v>0.78331552434742791</v>
      </c>
      <c r="AB97" s="22">
        <v>0.71510957324106106</v>
      </c>
    </row>
    <row r="98" spans="1:28">
      <c r="A98" s="11">
        <v>2002</v>
      </c>
      <c r="B98"/>
      <c r="C98" s="22">
        <v>0.98984991497189667</v>
      </c>
      <c r="D98" s="22">
        <v>0.99964327288856236</v>
      </c>
      <c r="E98" s="22">
        <v>0.99964327288856236</v>
      </c>
      <c r="F98" s="22">
        <v>0.99964327288856236</v>
      </c>
      <c r="G98" s="22">
        <v>0.99964327288856236</v>
      </c>
      <c r="H98"/>
      <c r="I98" s="22">
        <v>0.99773331405399845</v>
      </c>
      <c r="J98" s="22">
        <v>0.99984135238660909</v>
      </c>
      <c r="K98" s="22">
        <v>0.99978820667280177</v>
      </c>
      <c r="L98" s="22">
        <v>0.99961686691417029</v>
      </c>
      <c r="M98" s="22">
        <v>0.99940268675537236</v>
      </c>
      <c r="N98" s="22">
        <v>0.99931220477034155</v>
      </c>
      <c r="O98" s="22">
        <v>0.99895004707853419</v>
      </c>
      <c r="P98" s="22">
        <v>0.99833373517302848</v>
      </c>
      <c r="Q98" s="22">
        <v>0.99705899773093509</v>
      </c>
      <c r="R98" s="22">
        <v>0.99538894785392318</v>
      </c>
      <c r="S98" s="22">
        <v>0.99242208880497274</v>
      </c>
      <c r="T98" s="22">
        <v>0.98964752875076811</v>
      </c>
      <c r="U98" s="22">
        <v>0.98592080220585521</v>
      </c>
      <c r="V98" s="22">
        <v>0.97881917415398978</v>
      </c>
      <c r="W98" s="22">
        <v>0.96698967396115865</v>
      </c>
      <c r="X98" s="22">
        <v>0.93985545045846386</v>
      </c>
      <c r="Y98" s="22">
        <v>0.90201150039545974</v>
      </c>
      <c r="Z98" s="22">
        <v>0.85100082770841345</v>
      </c>
      <c r="AA98" s="22">
        <v>0.78786120880316157</v>
      </c>
      <c r="AB98" s="22">
        <v>0.73316533669326611</v>
      </c>
    </row>
    <row r="99" spans="1:28">
      <c r="A99" s="11">
        <v>2003</v>
      </c>
      <c r="B99"/>
      <c r="C99" s="22">
        <v>0.99037859968718378</v>
      </c>
      <c r="D99" s="22">
        <v>0.99964291788104787</v>
      </c>
      <c r="E99" s="22">
        <v>0.99964291788104787</v>
      </c>
      <c r="F99" s="22">
        <v>0.99964291788104787</v>
      </c>
      <c r="G99" s="22">
        <v>0.99964291788104787</v>
      </c>
      <c r="H99"/>
      <c r="I99" s="22">
        <v>0.99779033536753992</v>
      </c>
      <c r="J99" s="22">
        <v>0.99984963767806401</v>
      </c>
      <c r="K99" s="22">
        <v>0.9998018372321511</v>
      </c>
      <c r="L99" s="22">
        <v>0.99963340771437681</v>
      </c>
      <c r="M99" s="22">
        <v>0.99936068877171369</v>
      </c>
      <c r="N99" s="22">
        <v>0.99930383587327487</v>
      </c>
      <c r="O99" s="22">
        <v>0.9989716348282085</v>
      </c>
      <c r="P99" s="22">
        <v>0.99835968514592777</v>
      </c>
      <c r="Q99" s="22">
        <v>0.99717566475659569</v>
      </c>
      <c r="R99" s="22">
        <v>0.99541122962802531</v>
      </c>
      <c r="S99" s="22">
        <v>0.99254119563591936</v>
      </c>
      <c r="T99" s="22">
        <v>0.98969679345753236</v>
      </c>
      <c r="U99" s="22">
        <v>0.98554963590496536</v>
      </c>
      <c r="V99" s="22">
        <v>0.97933495264456116</v>
      </c>
      <c r="W99" s="22">
        <v>0.96814416680586812</v>
      </c>
      <c r="X99" s="22">
        <v>0.94295747555010456</v>
      </c>
      <c r="Y99" s="22">
        <v>0.90338560565424542</v>
      </c>
      <c r="Z99" s="22">
        <v>0.85581283795569507</v>
      </c>
      <c r="AA99" s="22">
        <v>0.79911623571650492</v>
      </c>
      <c r="AB99" s="22">
        <v>0.71067722555980339</v>
      </c>
    </row>
    <row r="100" spans="1:28">
      <c r="A100" s="11">
        <v>2004</v>
      </c>
      <c r="B100"/>
      <c r="C100" s="22">
        <v>0.99047093995257884</v>
      </c>
      <c r="D100" s="22">
        <v>0.99962446005316397</v>
      </c>
      <c r="E100" s="22">
        <v>0.99962446005316397</v>
      </c>
      <c r="F100" s="22">
        <v>0.99962446005316397</v>
      </c>
      <c r="G100" s="22">
        <v>0.99962446005316397</v>
      </c>
      <c r="H100"/>
      <c r="I100" s="22">
        <v>0.9977145866981767</v>
      </c>
      <c r="J100" s="22">
        <v>0.99983869240134526</v>
      </c>
      <c r="K100" s="22">
        <v>0.9997910866343831</v>
      </c>
      <c r="L100" s="22">
        <v>0.99961739845438036</v>
      </c>
      <c r="M100" s="22">
        <v>0.99939897732381766</v>
      </c>
      <c r="N100" s="22">
        <v>0.99929204500653668</v>
      </c>
      <c r="O100" s="22">
        <v>0.99898189119539327</v>
      </c>
      <c r="P100" s="22">
        <v>0.99855681627287163</v>
      </c>
      <c r="Q100" s="22">
        <v>0.99730186601675208</v>
      </c>
      <c r="R100" s="22">
        <v>0.99562428829984861</v>
      </c>
      <c r="S100" s="22">
        <v>0.99304301945405338</v>
      </c>
      <c r="T100" s="22">
        <v>0.98978998711112232</v>
      </c>
      <c r="U100" s="22">
        <v>0.98616663597910559</v>
      </c>
      <c r="V100" s="22">
        <v>0.9800834755978971</v>
      </c>
      <c r="W100" s="22">
        <v>0.96961128011975473</v>
      </c>
      <c r="X100" s="22">
        <v>0.94631605571012056</v>
      </c>
      <c r="Y100" s="22">
        <v>0.90829771808950199</v>
      </c>
      <c r="Z100" s="22">
        <v>0.86344935406895418</v>
      </c>
      <c r="AA100" s="22">
        <v>0.81122195340204817</v>
      </c>
      <c r="AB100" s="22">
        <v>0.74908854166666661</v>
      </c>
    </row>
    <row r="101" spans="1:28">
      <c r="A101" s="11">
        <v>2005</v>
      </c>
      <c r="B101"/>
      <c r="C101" s="22">
        <v>0.99045312241107164</v>
      </c>
      <c r="D101" s="22">
        <v>0.99967151750403227</v>
      </c>
      <c r="E101" s="22">
        <v>0.99967151750403227</v>
      </c>
      <c r="F101" s="22">
        <v>0.99967151750403227</v>
      </c>
      <c r="G101" s="22">
        <v>0.99967151750403227</v>
      </c>
      <c r="H101"/>
      <c r="I101" s="22">
        <v>0.9976763455918054</v>
      </c>
      <c r="J101" s="22">
        <v>0.99983922273701675</v>
      </c>
      <c r="K101" s="22">
        <v>0.99981695087683176</v>
      </c>
      <c r="L101" s="22">
        <v>0.99961540415218386</v>
      </c>
      <c r="M101" s="22">
        <v>0.99942423130992641</v>
      </c>
      <c r="N101" s="22">
        <v>0.99929720614823758</v>
      </c>
      <c r="O101" s="22">
        <v>0.99900172305956236</v>
      </c>
      <c r="P101" s="22">
        <v>0.99855952117653968</v>
      </c>
      <c r="Q101" s="22">
        <v>0.99744558458075594</v>
      </c>
      <c r="R101" s="22">
        <v>0.9956237253100344</v>
      </c>
      <c r="S101" s="22">
        <v>0.99328236326748709</v>
      </c>
      <c r="T101" s="22">
        <v>0.98977394681204667</v>
      </c>
      <c r="U101" s="22">
        <v>0.98597591561266296</v>
      </c>
      <c r="V101" s="22">
        <v>0.98027195450282845</v>
      </c>
      <c r="W101" s="22">
        <v>0.97037676049026622</v>
      </c>
      <c r="X101" s="22">
        <v>0.9474968125567742</v>
      </c>
      <c r="Y101" s="22">
        <v>0.91138719100804411</v>
      </c>
      <c r="Z101" s="22">
        <v>0.86288397419456664</v>
      </c>
      <c r="AA101" s="22">
        <v>0.81358676100251826</v>
      </c>
      <c r="AB101" s="22">
        <v>0.76296990279892263</v>
      </c>
    </row>
    <row r="102" spans="1:28">
      <c r="A102" s="11">
        <v>2006</v>
      </c>
      <c r="B102"/>
      <c r="C102" s="22">
        <v>0.99053193284400576</v>
      </c>
      <c r="D102" s="22">
        <v>0.99964224051642969</v>
      </c>
      <c r="E102" s="22">
        <v>0.99964224051642969</v>
      </c>
      <c r="F102" s="22">
        <v>0.99964224051642969</v>
      </c>
      <c r="G102" s="22">
        <v>0.99964224051642969</v>
      </c>
      <c r="H102"/>
      <c r="I102" s="22">
        <v>0.99761728050236487</v>
      </c>
      <c r="J102" s="22">
        <v>0.99985362991243654</v>
      </c>
      <c r="K102" s="22">
        <v>0.9998412151985886</v>
      </c>
      <c r="L102" s="22">
        <v>0.99961625223871742</v>
      </c>
      <c r="M102" s="22">
        <v>0.99943388999336136</v>
      </c>
      <c r="N102" s="22">
        <v>0.99926909445506829</v>
      </c>
      <c r="O102" s="22">
        <v>0.99906331317349406</v>
      </c>
      <c r="P102" s="22">
        <v>0.99856797952845611</v>
      </c>
      <c r="Q102" s="22">
        <v>0.99753842674440729</v>
      </c>
      <c r="R102" s="22">
        <v>0.9958080400107705</v>
      </c>
      <c r="S102" s="22">
        <v>0.99375809650552416</v>
      </c>
      <c r="T102" s="22">
        <v>0.98952957732463009</v>
      </c>
      <c r="U102" s="22">
        <v>0.98649168177009827</v>
      </c>
      <c r="V102" s="22">
        <v>0.98097806517985087</v>
      </c>
      <c r="W102" s="22">
        <v>0.97134960692602512</v>
      </c>
      <c r="X102" s="22">
        <v>0.95196838346459345</v>
      </c>
      <c r="Y102" s="22">
        <v>0.9147355898623557</v>
      </c>
      <c r="Z102" s="22">
        <v>0.86965298471594732</v>
      </c>
      <c r="AA102" s="22">
        <v>0.82998080293798515</v>
      </c>
      <c r="AB102" s="22">
        <v>0.77641140301844602</v>
      </c>
    </row>
    <row r="103" spans="1:28">
      <c r="A103" s="11">
        <v>2007</v>
      </c>
      <c r="B103"/>
      <c r="C103" s="12">
        <v>0.99026403573826227</v>
      </c>
      <c r="D103" s="12">
        <v>0.99966517367292584</v>
      </c>
      <c r="E103" s="12">
        <v>0.99966517367292584</v>
      </c>
      <c r="F103" s="12">
        <v>0.99966517367292584</v>
      </c>
      <c r="G103" s="12">
        <v>0.99966517367292584</v>
      </c>
      <c r="H103"/>
      <c r="I103" s="13">
        <v>0.99986776145203116</v>
      </c>
      <c r="J103" s="13">
        <v>0.99984496447973259</v>
      </c>
      <c r="K103" s="13">
        <v>0.99966111336854935</v>
      </c>
      <c r="L103" s="13">
        <v>0.99946777003484322</v>
      </c>
      <c r="M103" s="13">
        <v>0.99931996623047703</v>
      </c>
      <c r="N103" s="13">
        <v>0.99911756935270801</v>
      </c>
      <c r="O103" s="13">
        <v>0.99864521664521666</v>
      </c>
      <c r="P103" s="13">
        <v>0.99786888792730422</v>
      </c>
      <c r="Q103" s="13">
        <v>0.99659627329192546</v>
      </c>
      <c r="R103" s="13">
        <v>0.99498535353535356</v>
      </c>
      <c r="S103" s="13">
        <v>0.99296788140827674</v>
      </c>
      <c r="T103" s="13">
        <v>0.98999400171379603</v>
      </c>
      <c r="U103" s="13">
        <v>0.98497011494252873</v>
      </c>
      <c r="V103" s="13">
        <v>0.9781481481481481</v>
      </c>
      <c r="W103" s="13">
        <v>0.96800173611111107</v>
      </c>
      <c r="X103" s="13">
        <v>0.9443280839895013</v>
      </c>
      <c r="Y103" s="13">
        <v>0.90919469660648466</v>
      </c>
      <c r="Z103" s="13">
        <v>0.86545502350963699</v>
      </c>
      <c r="AA103" s="13">
        <v>0.8194066736973783</v>
      </c>
      <c r="AB103" s="13">
        <v>0.76775532363232513</v>
      </c>
    </row>
    <row r="104" spans="1:28">
      <c r="A104" s="11">
        <v>2008</v>
      </c>
      <c r="B104"/>
      <c r="C104" s="12">
        <v>0.99095975891786225</v>
      </c>
      <c r="D104" s="12">
        <v>0.99968610274020353</v>
      </c>
      <c r="E104" s="12">
        <v>0.99968610274020353</v>
      </c>
      <c r="F104" s="12">
        <v>0.99968610274020353</v>
      </c>
      <c r="G104" s="12">
        <v>0.99968610274020353</v>
      </c>
      <c r="H104"/>
      <c r="I104" s="13">
        <v>0.99987033061399744</v>
      </c>
      <c r="J104" s="13">
        <v>0.9998490971625108</v>
      </c>
      <c r="K104" s="13">
        <v>0.99966030230708036</v>
      </c>
      <c r="L104" s="13">
        <v>0.99945730385782405</v>
      </c>
      <c r="M104" s="13">
        <v>0.99931457370852583</v>
      </c>
      <c r="N104" s="13">
        <v>0.99912815964523283</v>
      </c>
      <c r="O104" s="13">
        <v>0.99873355960967336</v>
      </c>
      <c r="P104" s="13">
        <v>0.99791182889567875</v>
      </c>
      <c r="Q104" s="13">
        <v>0.99670531400966178</v>
      </c>
      <c r="R104" s="13">
        <v>0.99506360078277889</v>
      </c>
      <c r="S104" s="13">
        <v>0.9930507859733978</v>
      </c>
      <c r="T104" s="13">
        <v>0.99036492890995265</v>
      </c>
      <c r="U104" s="13">
        <v>0.98569495166487653</v>
      </c>
      <c r="V104" s="13">
        <v>0.97796870554765292</v>
      </c>
      <c r="W104" s="13">
        <v>0.96829845626072042</v>
      </c>
      <c r="X104" s="13">
        <v>0.94967298578199055</v>
      </c>
      <c r="Y104" s="13">
        <v>0.90343644953097124</v>
      </c>
      <c r="Z104" s="13">
        <v>0.85819598377537798</v>
      </c>
      <c r="AA104" s="13">
        <v>0.80181467643621707</v>
      </c>
      <c r="AB104" s="13">
        <v>0.74500208224473763</v>
      </c>
    </row>
    <row r="105" spans="1:28">
      <c r="A105" s="11">
        <v>2009</v>
      </c>
      <c r="B105"/>
      <c r="C105" s="12">
        <v>0.99181764447190712</v>
      </c>
      <c r="D105" s="12">
        <v>0.99970944169341713</v>
      </c>
      <c r="E105" s="12">
        <v>0.99970944169341713</v>
      </c>
      <c r="F105" s="12">
        <v>0.99970944169341713</v>
      </c>
      <c r="G105" s="12">
        <v>0.99970944169341713</v>
      </c>
      <c r="H105"/>
      <c r="I105" s="13">
        <v>0.99985143097643092</v>
      </c>
      <c r="J105" s="13">
        <v>0.99984409991386736</v>
      </c>
      <c r="K105" s="13">
        <v>0.9996757188498403</v>
      </c>
      <c r="L105" s="13">
        <v>0.99944097519247221</v>
      </c>
      <c r="M105" s="13">
        <v>0.99930617387652243</v>
      </c>
      <c r="N105" s="13">
        <v>0.9991353615520282</v>
      </c>
      <c r="O105" s="13">
        <v>0.99875744680851064</v>
      </c>
      <c r="P105" s="13">
        <v>0.99800530503978779</v>
      </c>
      <c r="Q105" s="13">
        <v>0.99679791395045636</v>
      </c>
      <c r="R105" s="13">
        <v>0.99514292520247738</v>
      </c>
      <c r="S105" s="13">
        <v>0.99317923433874711</v>
      </c>
      <c r="T105" s="13">
        <v>0.99049437359339831</v>
      </c>
      <c r="U105" s="13">
        <v>0.98618910585817066</v>
      </c>
      <c r="V105" s="13">
        <v>0.97907923497267757</v>
      </c>
      <c r="W105" s="13">
        <v>0.96917152658662098</v>
      </c>
      <c r="X105" s="13">
        <v>0.95096055684454761</v>
      </c>
      <c r="Y105" s="13">
        <v>0.90130375640230564</v>
      </c>
      <c r="Z105" s="13">
        <v>0.85890891533981828</v>
      </c>
      <c r="AA105" s="13">
        <v>0.79289723635984566</v>
      </c>
      <c r="AB105" s="13">
        <v>0.74262070635880217</v>
      </c>
    </row>
    <row r="106" spans="1:28">
      <c r="A106" s="11">
        <v>2010</v>
      </c>
      <c r="B106"/>
      <c r="C106" s="12">
        <v>0.99296527193459305</v>
      </c>
      <c r="D106" s="12">
        <v>0.99974143819134764</v>
      </c>
      <c r="E106" s="12">
        <v>0.99974143819134764</v>
      </c>
      <c r="F106" s="12">
        <v>0.99974143819134764</v>
      </c>
      <c r="G106" s="12">
        <v>0.99974143819134764</v>
      </c>
      <c r="H106"/>
      <c r="I106" s="13">
        <v>0.99989076985086656</v>
      </c>
      <c r="J106" s="13">
        <v>0.99985585970915314</v>
      </c>
      <c r="K106" s="13">
        <v>0.99970914902117458</v>
      </c>
      <c r="L106" s="13">
        <v>0.99951022913256959</v>
      </c>
      <c r="M106" s="13">
        <v>0.99936263286999183</v>
      </c>
      <c r="N106" s="13">
        <v>0.99915935236472087</v>
      </c>
      <c r="O106" s="13">
        <v>0.99876241900647944</v>
      </c>
      <c r="P106" s="13">
        <v>0.99814253996447599</v>
      </c>
      <c r="Q106" s="13">
        <v>0.99696698523023453</v>
      </c>
      <c r="R106" s="13">
        <v>0.99521639344262292</v>
      </c>
      <c r="S106" s="13">
        <v>0.99307405281285877</v>
      </c>
      <c r="T106" s="13">
        <v>0.99096443228454167</v>
      </c>
      <c r="U106" s="13">
        <v>0.98562565172054228</v>
      </c>
      <c r="V106" s="13">
        <v>0.97887364130434784</v>
      </c>
      <c r="W106" s="13">
        <v>0.97009515859766282</v>
      </c>
      <c r="X106" s="13">
        <v>0.95572784810126588</v>
      </c>
      <c r="Y106" s="13">
        <v>0.89485564114799021</v>
      </c>
      <c r="Z106" s="13">
        <v>0.84392083907788562</v>
      </c>
      <c r="AA106" s="13">
        <v>0.77723903391207638</v>
      </c>
      <c r="AB106" s="13">
        <v>0.73022586536716383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38" workbookViewId="0">
      <selection activeCell="A51" sqref="A51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f t="shared" ref="B4:B51" si="0">SUM(H4:AB4)</f>
        <v>53.227120312208413</v>
      </c>
      <c r="C4" s="5">
        <f>'Raw Data (NEAF)'!C4/'1 minus TOT (NEAF)'!C46</f>
        <v>0</v>
      </c>
      <c r="D4" s="5">
        <f>'Raw Data (NEAF)'!D4/'1 minus TOT (NEAF)'!D46</f>
        <v>0</v>
      </c>
      <c r="E4" s="5">
        <f>'Raw Data (NEAF)'!E4/'1 minus TOT (NEAF)'!E46</f>
        <v>0</v>
      </c>
      <c r="F4" s="5">
        <f>'Raw Data (NEAF)'!F4/'1 minus TOT (NEAF)'!F46</f>
        <v>0</v>
      </c>
      <c r="G4" s="5">
        <f>'Raw Data (NEAF)'!G4/'1 minus TOT (NEAF)'!G46</f>
        <v>0</v>
      </c>
      <c r="H4" s="5">
        <f>'Raw Data (NEAF)'!H4/('1 minus TOT (NEAF)'!C46+'1 minus TOT (NEAF)'!D46+'1 minus TOT (NEAF)'!E46+'1 minus TOT (NEAF)'!F46+'1 minus TOT (NEAF)'!G46)</f>
        <v>0</v>
      </c>
      <c r="I4" s="5">
        <f>'Raw Data (NEAF)'!I4/'1 minus TOT (NEAF)'!I46</f>
        <v>0</v>
      </c>
      <c r="J4" s="5">
        <f>'Raw Data (NEAF)'!J4/'1 minus TOT (NEAF)'!J46</f>
        <v>0</v>
      </c>
      <c r="K4" s="5">
        <f>'Raw Data (NEAF)'!K4/'1 minus TOT (NEAF)'!K46</f>
        <v>1.0018762271231045</v>
      </c>
      <c r="L4" s="5">
        <f>'Raw Data (NEAF)'!L4/'1 minus TOT (NEAF)'!L46</f>
        <v>3.0092766432030129</v>
      </c>
      <c r="M4" s="5">
        <f>'Raw Data (NEAF)'!M4/'1 minus TOT (NEAF)'!M46</f>
        <v>0</v>
      </c>
      <c r="N4" s="5">
        <f>'Raw Data (NEAF)'!N4/'1 minus TOT (NEAF)'!N46</f>
        <v>3.0129687853222915</v>
      </c>
      <c r="O4" s="5">
        <f>'Raw Data (NEAF)'!O4/'1 minus TOT (NEAF)'!O46</f>
        <v>1.0059225786111592</v>
      </c>
      <c r="P4" s="5">
        <f>'Raw Data (NEAF)'!P4/'1 minus TOT (NEAF)'!P46</f>
        <v>4.0359033723723412</v>
      </c>
      <c r="Q4" s="5">
        <f>'Raw Data (NEAF)'!Q4/'1 minus TOT (NEAF)'!Q46</f>
        <v>5.0649831972732029</v>
      </c>
      <c r="R4" s="5">
        <f>'Raw Data (NEAF)'!R4/'1 minus TOT (NEAF)'!R46</f>
        <v>6.1244454826952461</v>
      </c>
      <c r="S4" s="5">
        <f>'Raw Data (NEAF)'!S4/'1 minus TOT (NEAF)'!S46</f>
        <v>6.1687712399336991</v>
      </c>
      <c r="T4" s="5">
        <f>'Raw Data (NEAF)'!T4/'1 minus TOT (NEAF)'!T46</f>
        <v>3.1151007725173709</v>
      </c>
      <c r="U4" s="5">
        <f>'Raw Data (NEAF)'!U4/'1 minus TOT (NEAF)'!U46</f>
        <v>7.3857102242439323</v>
      </c>
      <c r="V4" s="5">
        <f>'Raw Data (NEAF)'!V4/'1 minus TOT (NEAF)'!V46</f>
        <v>4.2886974270406055</v>
      </c>
      <c r="W4" s="5">
        <f>'Raw Data (NEAF)'!W4/'1 minus TOT (NEAF)'!W46</f>
        <v>5.5228860582152004</v>
      </c>
      <c r="X4" s="5">
        <f>'Raw Data (NEAF)'!X4/'1 minus TOT (NEAF)'!X46</f>
        <v>2.2918134363196536</v>
      </c>
      <c r="Y4" s="5">
        <f>'Raw Data (NEAF)'!Y4/'1 minus TOT (NEAF)'!Y46</f>
        <v>1.198764867337603</v>
      </c>
      <c r="Z4" s="5">
        <f>'Raw Data (NEAF)'!Z4/'1 minus TOT (NEAF)'!Z46</f>
        <v>0</v>
      </c>
      <c r="AA4" s="5">
        <f>'Raw Data (NEAF)'!AA4/'1 minus TOT (NEAF)'!AA46</f>
        <v>0</v>
      </c>
      <c r="AB4" s="5">
        <f>'Raw Data (NEAF)'!AB4/'1 minus TOT (NEAF)'!AB46</f>
        <v>0</v>
      </c>
      <c r="AC4" s="5"/>
    </row>
    <row r="5" spans="1:30" s="6" customFormat="1">
      <c r="A5" s="4">
        <v>1951</v>
      </c>
      <c r="B5" s="5">
        <f t="shared" si="0"/>
        <v>51.554479639224787</v>
      </c>
      <c r="C5" s="5">
        <f>'Raw Data (NEAF)'!C5/'1 minus TOT (NEAF)'!C47</f>
        <v>0</v>
      </c>
      <c r="D5" s="5">
        <f>'Raw Data (NEAF)'!D5/'1 minus TOT (NEAF)'!D47</f>
        <v>0</v>
      </c>
      <c r="E5" s="5">
        <f>'Raw Data (NEAF)'!E5/'1 minus TOT (NEAF)'!E47</f>
        <v>0</v>
      </c>
      <c r="F5" s="5">
        <f>'Raw Data (NEAF)'!F5/'1 minus TOT (NEAF)'!F47</f>
        <v>0</v>
      </c>
      <c r="G5" s="5">
        <f>'Raw Data (NEAF)'!G5/'1 minus TOT (NEAF)'!G47</f>
        <v>0</v>
      </c>
      <c r="H5" s="5">
        <f>'Raw Data (NEAF)'!H5/('1 minus TOT (NEAF)'!C47+'1 minus TOT (NEAF)'!D47+'1 minus TOT (NEAF)'!E47+'1 minus TOT (NEAF)'!F47+'1 minus TOT (NEAF)'!G47)</f>
        <v>0</v>
      </c>
      <c r="I5" s="5">
        <f>'Raw Data (NEAF)'!I5/'1 minus TOT (NEAF)'!I47</f>
        <v>1.0008609502238155</v>
      </c>
      <c r="J5" s="5">
        <f>'Raw Data (NEAF)'!J5/'1 minus TOT (NEAF)'!J47</f>
        <v>0</v>
      </c>
      <c r="K5" s="5">
        <f>'Raw Data (NEAF)'!K5/'1 minus TOT (NEAF)'!K47</f>
        <v>0</v>
      </c>
      <c r="L5" s="5">
        <f>'Raw Data (NEAF)'!L5/'1 minus TOT (NEAF)'!L47</f>
        <v>3.008852151483175</v>
      </c>
      <c r="M5" s="5">
        <f>'Raw Data (NEAF)'!M5/'1 minus TOT (NEAF)'!M47</f>
        <v>1.0035432823142627</v>
      </c>
      <c r="N5" s="5">
        <f>'Raw Data (NEAF)'!N5/'1 minus TOT (NEAF)'!N47</f>
        <v>2.0080958432662466</v>
      </c>
      <c r="O5" s="5">
        <f>'Raw Data (NEAF)'!O5/'1 minus TOT (NEAF)'!O47</f>
        <v>5.0292963492471783</v>
      </c>
      <c r="P5" s="5">
        <f>'Raw Data (NEAF)'!P5/'1 minus TOT (NEAF)'!P47</f>
        <v>5.0438334669372864</v>
      </c>
      <c r="Q5" s="5">
        <f>'Raw Data (NEAF)'!Q5/'1 minus TOT (NEAF)'!Q47</f>
        <v>8.0994123555699904</v>
      </c>
      <c r="R5" s="5">
        <f>'Raw Data (NEAF)'!R5/'1 minus TOT (NEAF)'!R47</f>
        <v>4.0849611475271876</v>
      </c>
      <c r="S5" s="5">
        <f>'Raw Data (NEAF)'!S5/'1 minus TOT (NEAF)'!S47</f>
        <v>4.1110418494870942</v>
      </c>
      <c r="T5" s="5">
        <f>'Raw Data (NEAF)'!T5/'1 minus TOT (NEAF)'!T47</f>
        <v>6.2260591446883478</v>
      </c>
      <c r="U5" s="5">
        <f>'Raw Data (NEAF)'!U5/'1 minus TOT (NEAF)'!U47</f>
        <v>5.2760582040797681</v>
      </c>
      <c r="V5" s="5">
        <f>'Raw Data (NEAF)'!V5/'1 minus TOT (NEAF)'!V47</f>
        <v>3.2122876842872357</v>
      </c>
      <c r="W5" s="5">
        <f>'Raw Data (NEAF)'!W5/'1 minus TOT (NEAF)'!W47</f>
        <v>1.1007644444444444</v>
      </c>
      <c r="X5" s="5">
        <f>'Raw Data (NEAF)'!X5/'1 minus TOT (NEAF)'!X47</f>
        <v>1.1449469162817083</v>
      </c>
      <c r="Y5" s="5">
        <f>'Raw Data (NEAF)'!Y5/'1 minus TOT (NEAF)'!Y47</f>
        <v>1.2044658493870404</v>
      </c>
      <c r="Z5" s="5">
        <f>'Raw Data (NEAF)'!Z5/'1 minus TOT (NEAF)'!Z47</f>
        <v>0</v>
      </c>
      <c r="AA5" s="5">
        <f>'Raw Data (NEAF)'!AA5/'1 minus TOT (NEAF)'!AA47</f>
        <v>0</v>
      </c>
      <c r="AB5" s="5">
        <f>'Raw Data (NEAF)'!AB5/'1 minus TOT (NEAF)'!AB47</f>
        <v>0</v>
      </c>
      <c r="AC5" s="5"/>
    </row>
    <row r="6" spans="1:30" s="7" customFormat="1">
      <c r="A6" s="4">
        <v>1952</v>
      </c>
      <c r="B6" s="5">
        <f t="shared" si="0"/>
        <v>36.164651683601065</v>
      </c>
      <c r="C6" s="5">
        <f>'Raw Data (NEAF)'!C6/'1 minus TOT (NEAF)'!C48</f>
        <v>0</v>
      </c>
      <c r="D6" s="5">
        <f>'Raw Data (NEAF)'!D6/'1 minus TOT (NEAF)'!D48</f>
        <v>0</v>
      </c>
      <c r="E6" s="5">
        <f>'Raw Data (NEAF)'!E6/'1 minus TOT (NEAF)'!E48</f>
        <v>0</v>
      </c>
      <c r="F6" s="5">
        <f>'Raw Data (NEAF)'!F6/'1 minus TOT (NEAF)'!F48</f>
        <v>0</v>
      </c>
      <c r="G6" s="5">
        <f>'Raw Data (NEAF)'!G6/'1 minus TOT (NEAF)'!G48</f>
        <v>0</v>
      </c>
      <c r="H6" s="5">
        <f>'Raw Data (NEAF)'!H6/('1 minus TOT (NEAF)'!C48+'1 minus TOT (NEAF)'!D48+'1 minus TOT (NEAF)'!E48+'1 minus TOT (NEAF)'!F48+'1 minus TOT (NEAF)'!G48)</f>
        <v>0</v>
      </c>
      <c r="I6" s="5">
        <f>'Raw Data (NEAF)'!I6/'1 minus TOT (NEAF)'!I48</f>
        <v>1.0008359925474937</v>
      </c>
      <c r="J6" s="5">
        <f>'Raw Data (NEAF)'!J6/'1 minus TOT (NEAF)'!J48</f>
        <v>0</v>
      </c>
      <c r="K6" s="5">
        <f>'Raw Data (NEAF)'!K6/'1 minus TOT (NEAF)'!K48</f>
        <v>0</v>
      </c>
      <c r="L6" s="5">
        <f>'Raw Data (NEAF)'!L6/'1 minus TOT (NEAF)'!L48</f>
        <v>0</v>
      </c>
      <c r="M6" s="5">
        <f>'Raw Data (NEAF)'!M6/'1 minus TOT (NEAF)'!M48</f>
        <v>0</v>
      </c>
      <c r="N6" s="5">
        <f>'Raw Data (NEAF)'!N6/'1 minus TOT (NEAF)'!N48</f>
        <v>0</v>
      </c>
      <c r="O6" s="5">
        <f>'Raw Data (NEAF)'!O6/'1 minus TOT (NEAF)'!O48</f>
        <v>3.0176410644529796</v>
      </c>
      <c r="P6" s="5">
        <f>'Raw Data (NEAF)'!P6/'1 minus TOT (NEAF)'!P48</f>
        <v>1.0088260388420047</v>
      </c>
      <c r="Q6" s="5">
        <f>'Raw Data (NEAF)'!Q6/'1 minus TOT (NEAF)'!Q48</f>
        <v>3.0379698409156122</v>
      </c>
      <c r="R6" s="5">
        <f>'Raw Data (NEAF)'!R6/'1 minus TOT (NEAF)'!R48</f>
        <v>6.1230279345780865</v>
      </c>
      <c r="S6" s="5">
        <f>'Raw Data (NEAF)'!S6/'1 minus TOT (NEAF)'!S48</f>
        <v>5.1382617258541003</v>
      </c>
      <c r="T6" s="5">
        <f>'Raw Data (NEAF)'!T6/'1 minus TOT (NEAF)'!T48</f>
        <v>1.0373345690306035</v>
      </c>
      <c r="U6" s="5">
        <f>'Raw Data (NEAF)'!U6/'1 minus TOT (NEAF)'!U48</f>
        <v>4.2150492186196544</v>
      </c>
      <c r="V6" s="5">
        <f>'Raw Data (NEAF)'!V6/'1 minus TOT (NEAF)'!V48</f>
        <v>0</v>
      </c>
      <c r="W6" s="5">
        <f>'Raw Data (NEAF)'!W6/'1 minus TOT (NEAF)'!W48</f>
        <v>3.3019315310325728</v>
      </c>
      <c r="X6" s="5">
        <f>'Raw Data (NEAF)'!X6/'1 minus TOT (NEAF)'!X48</f>
        <v>3.4437391806116562</v>
      </c>
      <c r="Y6" s="5">
        <f>'Raw Data (NEAF)'!Y6/'1 minus TOT (NEAF)'!Y48</f>
        <v>4.8400345871162989</v>
      </c>
      <c r="Z6" s="5">
        <f>'Raw Data (NEAF)'!Z6/'1 minus TOT (NEAF)'!Z48</f>
        <v>0</v>
      </c>
      <c r="AA6" s="5">
        <f>'Raw Data (NEAF)'!AA6/'1 minus TOT (NEAF)'!AA48</f>
        <v>0</v>
      </c>
      <c r="AB6" s="5">
        <f>'Raw Data (NEAF)'!AB6/'1 minus TOT (NEAF)'!AB48</f>
        <v>0</v>
      </c>
      <c r="AC6" s="5"/>
      <c r="AD6" s="6"/>
    </row>
    <row r="7" spans="1:30" s="7" customFormat="1">
      <c r="A7" s="4">
        <v>1953</v>
      </c>
      <c r="B7" s="5">
        <f t="shared" si="0"/>
        <v>39.155970369688035</v>
      </c>
      <c r="C7" s="5">
        <f>'Raw Data (NEAF)'!C7/'1 minus TOT (NEAF)'!C49</f>
        <v>0</v>
      </c>
      <c r="D7" s="5">
        <f>'Raw Data (NEAF)'!D7/'1 minus TOT (NEAF)'!D49</f>
        <v>0</v>
      </c>
      <c r="E7" s="5">
        <f>'Raw Data (NEAF)'!E7/'1 minus TOT (NEAF)'!E49</f>
        <v>0</v>
      </c>
      <c r="F7" s="5">
        <f>'Raw Data (NEAF)'!F7/'1 minus TOT (NEAF)'!F49</f>
        <v>0</v>
      </c>
      <c r="G7" s="5">
        <f>'Raw Data (NEAF)'!G7/'1 minus TOT (NEAF)'!G49</f>
        <v>0</v>
      </c>
      <c r="H7" s="5">
        <f>'Raw Data (NEAF)'!H7/('1 minus TOT (NEAF)'!C49+'1 minus TOT (NEAF)'!D49+'1 minus TOT (NEAF)'!E49+'1 minus TOT (NEAF)'!F49+'1 minus TOT (NEAF)'!G49)</f>
        <v>0</v>
      </c>
      <c r="I7" s="5">
        <f>'Raw Data (NEAF)'!I7/'1 minus TOT (NEAF)'!I49</f>
        <v>0</v>
      </c>
      <c r="J7" s="5">
        <f>'Raw Data (NEAF)'!J7/'1 minus TOT (NEAF)'!J49</f>
        <v>0</v>
      </c>
      <c r="K7" s="5">
        <f>'Raw Data (NEAF)'!K7/'1 minus TOT (NEAF)'!K49</f>
        <v>1.001664809713926</v>
      </c>
      <c r="L7" s="5">
        <f>'Raw Data (NEAF)'!L7/'1 minus TOT (NEAF)'!L49</f>
        <v>0</v>
      </c>
      <c r="M7" s="5">
        <f>'Raw Data (NEAF)'!M7/'1 minus TOT (NEAF)'!M49</f>
        <v>1.0032395609740623</v>
      </c>
      <c r="N7" s="5">
        <f>'Raw Data (NEAF)'!N7/'1 minus TOT (NEAF)'!N49</f>
        <v>3.0123808840254851</v>
      </c>
      <c r="O7" s="5">
        <f>'Raw Data (NEAF)'!O7/'1 minus TOT (NEAF)'!O49</f>
        <v>0</v>
      </c>
      <c r="P7" s="5">
        <f>'Raw Data (NEAF)'!P7/'1 minus TOT (NEAF)'!P49</f>
        <v>1.0087135931375373</v>
      </c>
      <c r="Q7" s="5">
        <f>'Raw Data (NEAF)'!Q7/'1 minus TOT (NEAF)'!Q49</f>
        <v>1.0120626014483707</v>
      </c>
      <c r="R7" s="5">
        <f>'Raw Data (NEAF)'!R7/'1 minus TOT (NEAF)'!R49</f>
        <v>6.1229424781246138</v>
      </c>
      <c r="S7" s="5">
        <f>'Raw Data (NEAF)'!S7/'1 minus TOT (NEAF)'!S49</f>
        <v>2.0539090779369409</v>
      </c>
      <c r="T7" s="5">
        <f>'Raw Data (NEAF)'!T7/'1 minus TOT (NEAF)'!T49</f>
        <v>3.1123336291038153</v>
      </c>
      <c r="U7" s="5">
        <f>'Raw Data (NEAF)'!U7/'1 minus TOT (NEAF)'!U49</f>
        <v>5.2702411191466183</v>
      </c>
      <c r="V7" s="5">
        <f>'Raw Data (NEAF)'!V7/'1 minus TOT (NEAF)'!V49</f>
        <v>5.3490662139219012</v>
      </c>
      <c r="W7" s="5">
        <f>'Raw Data (NEAF)'!W7/'1 minus TOT (NEAF)'!W49</f>
        <v>5.4823897466949241</v>
      </c>
      <c r="X7" s="5">
        <f>'Raw Data (NEAF)'!X7/'1 minus TOT (NEAF)'!X49</f>
        <v>2.2877823445968066</v>
      </c>
      <c r="Y7" s="5">
        <f>'Raw Data (NEAF)'!Y7/'1 minus TOT (NEAF)'!Y49</f>
        <v>2.4392443108630313</v>
      </c>
      <c r="Z7" s="5">
        <f>'Raw Data (NEAF)'!Z7/'1 minus TOT (NEAF)'!Z49</f>
        <v>0</v>
      </c>
      <c r="AA7" s="5">
        <f>'Raw Data (NEAF)'!AA7/'1 minus TOT (NEAF)'!AA49</f>
        <v>0</v>
      </c>
      <c r="AB7" s="5">
        <f>'Raw Data (NEAF)'!AB7/'1 minus TOT (NEAF)'!AB49</f>
        <v>0</v>
      </c>
      <c r="AC7" s="5"/>
    </row>
    <row r="8" spans="1:30" s="6" customFormat="1">
      <c r="A8" s="4">
        <v>1954</v>
      </c>
      <c r="B8" s="5">
        <f t="shared" si="0"/>
        <v>43.406839027116433</v>
      </c>
      <c r="C8" s="5">
        <f>'Raw Data (NEAF)'!C8/'1 minus TOT (NEAF)'!C50</f>
        <v>0</v>
      </c>
      <c r="D8" s="5">
        <f>'Raw Data (NEAF)'!D8/'1 minus TOT (NEAF)'!D50</f>
        <v>0</v>
      </c>
      <c r="E8" s="5">
        <f>'Raw Data (NEAF)'!E8/'1 minus TOT (NEAF)'!E50</f>
        <v>0</v>
      </c>
      <c r="F8" s="5">
        <f>'Raw Data (NEAF)'!F8/'1 minus TOT (NEAF)'!F50</f>
        <v>0</v>
      </c>
      <c r="G8" s="5">
        <f>'Raw Data (NEAF)'!G8/'1 minus TOT (NEAF)'!G50</f>
        <v>0</v>
      </c>
      <c r="H8" s="5">
        <f>'Raw Data (NEAF)'!H8/('1 minus TOT (NEAF)'!C50+'1 minus TOT (NEAF)'!D50+'1 minus TOT (NEAF)'!E50+'1 minus TOT (NEAF)'!F50+'1 minus TOT (NEAF)'!G50)</f>
        <v>0</v>
      </c>
      <c r="I8" s="5">
        <f>'Raw Data (NEAF)'!I8/'1 minus TOT (NEAF)'!I50</f>
        <v>0</v>
      </c>
      <c r="J8" s="5">
        <f>'Raw Data (NEAF)'!J8/'1 minus TOT (NEAF)'!J50</f>
        <v>0</v>
      </c>
      <c r="K8" s="5">
        <f>'Raw Data (NEAF)'!K8/'1 minus TOT (NEAF)'!K50</f>
        <v>0</v>
      </c>
      <c r="L8" s="5">
        <f>'Raw Data (NEAF)'!L8/'1 minus TOT (NEAF)'!L50</f>
        <v>1.0023444474955532</v>
      </c>
      <c r="M8" s="5">
        <f>'Raw Data (NEAF)'!M8/'1 minus TOT (NEAF)'!M50</f>
        <v>0</v>
      </c>
      <c r="N8" s="5">
        <f>'Raw Data (NEAF)'!N8/'1 minus TOT (NEAF)'!N50</f>
        <v>1.0037927789786636</v>
      </c>
      <c r="O8" s="5">
        <f>'Raw Data (NEAF)'!O8/'1 minus TOT (NEAF)'!O50</f>
        <v>2.0098173175354188</v>
      </c>
      <c r="P8" s="5">
        <f>'Raw Data (NEAF)'!P8/'1 minus TOT (NEAF)'!P50</f>
        <v>4.0322370045632443</v>
      </c>
      <c r="Q8" s="5">
        <f>'Raw Data (NEAF)'!Q8/'1 minus TOT (NEAF)'!Q50</f>
        <v>4.044848984759402</v>
      </c>
      <c r="R8" s="5">
        <f>'Raw Data (NEAF)'!R8/'1 minus TOT (NEAF)'!R50</f>
        <v>6.1108418182536646</v>
      </c>
      <c r="S8" s="5">
        <f>'Raw Data (NEAF)'!S8/'1 minus TOT (NEAF)'!S50</f>
        <v>5.1248519118396123</v>
      </c>
      <c r="T8" s="5">
        <f>'Raw Data (NEAF)'!T8/'1 minus TOT (NEAF)'!T50</f>
        <v>8.2760261572034537</v>
      </c>
      <c r="U8" s="5">
        <f>'Raw Data (NEAF)'!U8/'1 minus TOT (NEAF)'!U50</f>
        <v>5.2492920210907306</v>
      </c>
      <c r="V8" s="5">
        <f>'Raw Data (NEAF)'!V8/'1 minus TOT (NEAF)'!V50</f>
        <v>4.2610490863605817</v>
      </c>
      <c r="W8" s="5">
        <f>'Raw Data (NEAF)'!W8/'1 minus TOT (NEAF)'!W50</f>
        <v>1.0945890735565686</v>
      </c>
      <c r="X8" s="5">
        <f>'Raw Data (NEAF)'!X8/'1 minus TOT (NEAF)'!X50</f>
        <v>0</v>
      </c>
      <c r="Y8" s="5">
        <f>'Raw Data (NEAF)'!Y8/'1 minus TOT (NEAF)'!Y50</f>
        <v>1.1971484254795364</v>
      </c>
      <c r="Z8" s="5">
        <f>'Raw Data (NEAF)'!Z8/'1 minus TOT (NEAF)'!Z50</f>
        <v>0</v>
      </c>
      <c r="AA8" s="5">
        <f>'Raw Data (NEAF)'!AA8/'1 minus TOT (NEAF)'!AA50</f>
        <v>0</v>
      </c>
      <c r="AB8" s="5">
        <f>'Raw Data (NEAF)'!AB8/'1 minus TOT (NEAF)'!AB50</f>
        <v>0</v>
      </c>
      <c r="AC8" s="5"/>
    </row>
    <row r="9" spans="1:30" s="7" customFormat="1">
      <c r="A9" s="4">
        <v>1955</v>
      </c>
      <c r="B9" s="5">
        <f t="shared" si="0"/>
        <v>52.750478054966628</v>
      </c>
      <c r="C9" s="5">
        <f>'Raw Data (NEAF)'!C9/'1 minus TOT (NEAF)'!C51</f>
        <v>0</v>
      </c>
      <c r="D9" s="5">
        <f>'Raw Data (NEAF)'!D9/'1 minus TOT (NEAF)'!D51</f>
        <v>0</v>
      </c>
      <c r="E9" s="5">
        <f>'Raw Data (NEAF)'!E9/'1 minus TOT (NEAF)'!E51</f>
        <v>0</v>
      </c>
      <c r="F9" s="5">
        <f>'Raw Data (NEAF)'!F9/'1 minus TOT (NEAF)'!F51</f>
        <v>0</v>
      </c>
      <c r="G9" s="5">
        <f>'Raw Data (NEAF)'!G9/'1 minus TOT (NEAF)'!G51</f>
        <v>0</v>
      </c>
      <c r="H9" s="5">
        <f>'Raw Data (NEAF)'!H9/('1 minus TOT (NEAF)'!C51+'1 minus TOT (NEAF)'!D51+'1 minus TOT (NEAF)'!E51+'1 minus TOT (NEAF)'!F51+'1 minus TOT (NEAF)'!G51)</f>
        <v>0.20235657633391402</v>
      </c>
      <c r="I9" s="5">
        <f>'Raw Data (NEAF)'!I9/'1 minus TOT (NEAF)'!I51</f>
        <v>0</v>
      </c>
      <c r="J9" s="5">
        <f>'Raw Data (NEAF)'!J9/'1 minus TOT (NEAF)'!J51</f>
        <v>0</v>
      </c>
      <c r="K9" s="5">
        <f>'Raw Data (NEAF)'!K9/'1 minus TOT (NEAF)'!K51</f>
        <v>0</v>
      </c>
      <c r="L9" s="5">
        <f>'Raw Data (NEAF)'!L9/'1 minus TOT (NEAF)'!L51</f>
        <v>0</v>
      </c>
      <c r="M9" s="5">
        <f>'Raw Data (NEAF)'!M9/'1 minus TOT (NEAF)'!M51</f>
        <v>0</v>
      </c>
      <c r="N9" s="5">
        <f>'Raw Data (NEAF)'!N9/'1 minus TOT (NEAF)'!N51</f>
        <v>3.0109260606627433</v>
      </c>
      <c r="O9" s="5">
        <f>'Raw Data (NEAF)'!O9/'1 minus TOT (NEAF)'!O51</f>
        <v>1.004959645848909</v>
      </c>
      <c r="P9" s="5">
        <f>'Raw Data (NEAF)'!P9/'1 minus TOT (NEAF)'!P51</f>
        <v>6.0486957823180161</v>
      </c>
      <c r="Q9" s="5">
        <f>'Raw Data (NEAF)'!Q9/'1 minus TOT (NEAF)'!Q51</f>
        <v>2.0223258395156862</v>
      </c>
      <c r="R9" s="5">
        <f>'Raw Data (NEAF)'!R9/'1 minus TOT (NEAF)'!R51</f>
        <v>5.0874946790795743</v>
      </c>
      <c r="S9" s="5">
        <f>'Raw Data (NEAF)'!S9/'1 minus TOT (NEAF)'!S51</f>
        <v>4.0980650224398536</v>
      </c>
      <c r="T9" s="5">
        <f>'Raw Data (NEAF)'!T9/'1 minus TOT (NEAF)'!T51</f>
        <v>7.236823478263994</v>
      </c>
      <c r="U9" s="5">
        <f>'Raw Data (NEAF)'!U9/'1 minus TOT (NEAF)'!U51</f>
        <v>6.3113454855819064</v>
      </c>
      <c r="V9" s="5">
        <f>'Raw Data (NEAF)'!V9/'1 minus TOT (NEAF)'!V51</f>
        <v>5.3313003037800257</v>
      </c>
      <c r="W9" s="5">
        <f>'Raw Data (NEAF)'!W9/'1 minus TOT (NEAF)'!W51</f>
        <v>5.4666426196599964</v>
      </c>
      <c r="X9" s="5">
        <f>'Raw Data (NEAF)'!X9/'1 minus TOT (NEAF)'!X51</f>
        <v>4.5474773957177907</v>
      </c>
      <c r="Y9" s="5">
        <f>'Raw Data (NEAF)'!Y9/'1 minus TOT (NEAF)'!Y51</f>
        <v>2.3820651657642253</v>
      </c>
      <c r="Z9" s="5">
        <f>'Raw Data (NEAF)'!Z9/'1 minus TOT (NEAF)'!Z51</f>
        <v>0</v>
      </c>
      <c r="AA9" s="5">
        <f>'Raw Data (NEAF)'!AA9/'1 minus TOT (NEAF)'!AA51</f>
        <v>0</v>
      </c>
      <c r="AB9" s="5">
        <f>'Raw Data (NEAF)'!AB9/'1 minus TOT (NEAF)'!AB51</f>
        <v>0</v>
      </c>
      <c r="AC9" s="5"/>
    </row>
    <row r="10" spans="1:30" s="6" customFormat="1">
      <c r="A10" s="4">
        <v>1956</v>
      </c>
      <c r="B10" s="5">
        <f t="shared" si="0"/>
        <v>47.075541752777127</v>
      </c>
      <c r="C10" s="5">
        <f>'Raw Data (NEAF)'!C10/'1 minus TOT (NEAF)'!C52</f>
        <v>0</v>
      </c>
      <c r="D10" s="5">
        <f>'Raw Data (NEAF)'!D10/'1 minus TOT (NEAF)'!D52</f>
        <v>0</v>
      </c>
      <c r="E10" s="5">
        <f>'Raw Data (NEAF)'!E10/'1 minus TOT (NEAF)'!E52</f>
        <v>0</v>
      </c>
      <c r="F10" s="5">
        <f>'Raw Data (NEAF)'!F10/'1 minus TOT (NEAF)'!F52</f>
        <v>0</v>
      </c>
      <c r="G10" s="5">
        <f>'Raw Data (NEAF)'!G10/'1 minus TOT (NEAF)'!G52</f>
        <v>0</v>
      </c>
      <c r="H10" s="5">
        <f>'Raw Data (NEAF)'!H10/('1 minus TOT (NEAF)'!C52+'1 minus TOT (NEAF)'!D52+'1 minus TOT (NEAF)'!E52+'1 minus TOT (NEAF)'!F52+'1 minus TOT (NEAF)'!G52)</f>
        <v>0</v>
      </c>
      <c r="I10" s="5">
        <f>'Raw Data (NEAF)'!I10/'1 minus TOT (NEAF)'!I52</f>
        <v>0</v>
      </c>
      <c r="J10" s="5">
        <f>'Raw Data (NEAF)'!J10/'1 minus TOT (NEAF)'!J52</f>
        <v>1.0006856468191214</v>
      </c>
      <c r="K10" s="5">
        <f>'Raw Data (NEAF)'!K10/'1 minus TOT (NEAF)'!K52</f>
        <v>0</v>
      </c>
      <c r="L10" s="5">
        <f>'Raw Data (NEAF)'!L10/'1 minus TOT (NEAF)'!L52</f>
        <v>0</v>
      </c>
      <c r="M10" s="5">
        <f>'Raw Data (NEAF)'!M10/'1 minus TOT (NEAF)'!M52</f>
        <v>2.0058226540058524</v>
      </c>
      <c r="N10" s="5">
        <f>'Raw Data (NEAF)'!N10/'1 minus TOT (NEAF)'!N52</f>
        <v>0</v>
      </c>
      <c r="O10" s="5">
        <f>'Raw Data (NEAF)'!O10/'1 minus TOT (NEAF)'!O52</f>
        <v>5.0252281605217775</v>
      </c>
      <c r="P10" s="5">
        <f>'Raw Data (NEAF)'!P10/'1 minus TOT (NEAF)'!P52</f>
        <v>1.0079356535379789</v>
      </c>
      <c r="Q10" s="5">
        <f>'Raw Data (NEAF)'!Q10/'1 minus TOT (NEAF)'!Q52</f>
        <v>4.0442257737859375</v>
      </c>
      <c r="R10" s="5">
        <f>'Raw Data (NEAF)'!R10/'1 minus TOT (NEAF)'!R52</f>
        <v>8.1360096658406018</v>
      </c>
      <c r="S10" s="5">
        <f>'Raw Data (NEAF)'!S10/'1 minus TOT (NEAF)'!S52</f>
        <v>2.0498517284377522</v>
      </c>
      <c r="T10" s="5">
        <f>'Raw Data (NEAF)'!T10/'1 minus TOT (NEAF)'!T52</f>
        <v>2.0691950313669305</v>
      </c>
      <c r="U10" s="5">
        <f>'Raw Data (NEAF)'!U10/'1 minus TOT (NEAF)'!U52</f>
        <v>9.4684376005743562</v>
      </c>
      <c r="V10" s="5">
        <f>'Raw Data (NEAF)'!V10/'1 minus TOT (NEAF)'!V52</f>
        <v>3.1982556418372692</v>
      </c>
      <c r="W10" s="5">
        <f>'Raw Data (NEAF)'!W10/'1 minus TOT (NEAF)'!W52</f>
        <v>4.3782776040413758</v>
      </c>
      <c r="X10" s="5">
        <f>'Raw Data (NEAF)'!X10/'1 minus TOT (NEAF)'!X52</f>
        <v>2.2785256829172655</v>
      </c>
      <c r="Y10" s="5">
        <f>'Raw Data (NEAF)'!Y10/'1 minus TOT (NEAF)'!Y52</f>
        <v>2.4130909090909092</v>
      </c>
      <c r="Z10" s="5">
        <f>'Raw Data (NEAF)'!Z10/'1 minus TOT (NEAF)'!Z52</f>
        <v>0</v>
      </c>
      <c r="AA10" s="5">
        <f>'Raw Data (NEAF)'!AA10/'1 minus TOT (NEAF)'!AA52</f>
        <v>0</v>
      </c>
      <c r="AB10" s="5">
        <f>'Raw Data (NEAF)'!AB10/'1 minus TOT (NEAF)'!AB52</f>
        <v>0</v>
      </c>
      <c r="AC10" s="5"/>
    </row>
    <row r="11" spans="1:30" s="6" customFormat="1">
      <c r="A11" s="4">
        <v>1957</v>
      </c>
      <c r="B11" s="5">
        <f t="shared" si="0"/>
        <v>59.814841408836543</v>
      </c>
      <c r="C11" s="5">
        <f>'Raw Data (NEAF)'!C11/'1 minus TOT (NEAF)'!C53</f>
        <v>0</v>
      </c>
      <c r="D11" s="5">
        <f>'Raw Data (NEAF)'!D11/'1 minus TOT (NEAF)'!D53</f>
        <v>0</v>
      </c>
      <c r="E11" s="5">
        <f>'Raw Data (NEAF)'!E11/'1 minus TOT (NEAF)'!E53</f>
        <v>0</v>
      </c>
      <c r="F11" s="5">
        <f>'Raw Data (NEAF)'!F11/'1 minus TOT (NEAF)'!F53</f>
        <v>0</v>
      </c>
      <c r="G11" s="5">
        <f>'Raw Data (NEAF)'!G11/'1 minus TOT (NEAF)'!G53</f>
        <v>0</v>
      </c>
      <c r="H11" s="5">
        <f>'Raw Data (NEAF)'!H11/('1 minus TOT (NEAF)'!C53+'1 minus TOT (NEAF)'!D53+'1 minus TOT (NEAF)'!E53+'1 minus TOT (NEAF)'!F53+'1 minus TOT (NEAF)'!G53)</f>
        <v>0</v>
      </c>
      <c r="I11" s="5">
        <f>'Raw Data (NEAF)'!I11/'1 minus TOT (NEAF)'!I53</f>
        <v>0</v>
      </c>
      <c r="J11" s="5">
        <f>'Raw Data (NEAF)'!J11/'1 minus TOT (NEAF)'!J53</f>
        <v>0</v>
      </c>
      <c r="K11" s="5">
        <f>'Raw Data (NEAF)'!K11/'1 minus TOT (NEAF)'!K53</f>
        <v>1.0014341943623037</v>
      </c>
      <c r="L11" s="5">
        <f>'Raw Data (NEAF)'!L11/'1 minus TOT (NEAF)'!L53</f>
        <v>0</v>
      </c>
      <c r="M11" s="5">
        <f>'Raw Data (NEAF)'!M11/'1 minus TOT (NEAF)'!M53</f>
        <v>3.0090796882815147</v>
      </c>
      <c r="N11" s="5">
        <f>'Raw Data (NEAF)'!N11/'1 minus TOT (NEAF)'!N53</f>
        <v>0</v>
      </c>
      <c r="O11" s="5">
        <f>'Raw Data (NEAF)'!O11/'1 minus TOT (NEAF)'!O53</f>
        <v>3.0158732710072798</v>
      </c>
      <c r="P11" s="5">
        <f>'Raw Data (NEAF)'!P11/'1 minus TOT (NEAF)'!P53</f>
        <v>2.0164748359945959</v>
      </c>
      <c r="Q11" s="5">
        <f>'Raw Data (NEAF)'!Q11/'1 minus TOT (NEAF)'!Q53</f>
        <v>8.0928774547643627</v>
      </c>
      <c r="R11" s="5">
        <f>'Raw Data (NEAF)'!R11/'1 minus TOT (NEAF)'!R53</f>
        <v>8.1414730701114699</v>
      </c>
      <c r="S11" s="5">
        <f>'Raw Data (NEAF)'!S11/'1 minus TOT (NEAF)'!S53</f>
        <v>5.1277511629521628</v>
      </c>
      <c r="T11" s="5">
        <f>'Raw Data (NEAF)'!T11/'1 minus TOT (NEAF)'!T53</f>
        <v>6.2229609475686845</v>
      </c>
      <c r="U11" s="5">
        <f>'Raw Data (NEAF)'!U11/'1 minus TOT (NEAF)'!U53</f>
        <v>6.331281840709317</v>
      </c>
      <c r="V11" s="5">
        <f>'Raw Data (NEAF)'!V11/'1 minus TOT (NEAF)'!V53</f>
        <v>5.353607947986565</v>
      </c>
      <c r="W11" s="5">
        <f>'Raw Data (NEAF)'!W11/'1 minus TOT (NEAF)'!W53</f>
        <v>3.2919053264580271</v>
      </c>
      <c r="X11" s="5">
        <f>'Raw Data (NEAF)'!X11/'1 minus TOT (NEAF)'!X53</f>
        <v>4.5499603363477714</v>
      </c>
      <c r="Y11" s="5">
        <f>'Raw Data (NEAF)'!Y11/'1 minus TOT (NEAF)'!Y53</f>
        <v>3.6601613322924798</v>
      </c>
      <c r="Z11" s="5">
        <f>'Raw Data (NEAF)'!Z11/'1 minus TOT (NEAF)'!Z53</f>
        <v>0</v>
      </c>
      <c r="AA11" s="5">
        <f>'Raw Data (NEAF)'!AA11/'1 minus TOT (NEAF)'!AA53</f>
        <v>0</v>
      </c>
      <c r="AB11" s="5">
        <f>'Raw Data (NEAF)'!AB11/'1 minus TOT (NEAF)'!AB53</f>
        <v>0</v>
      </c>
      <c r="AC11" s="5"/>
    </row>
    <row r="12" spans="1:30" s="6" customFormat="1">
      <c r="A12" s="4">
        <v>1958</v>
      </c>
      <c r="B12" s="5">
        <f t="shared" si="0"/>
        <v>59.485927055822152</v>
      </c>
      <c r="C12" s="5">
        <f>'Raw Data (NEAF)'!C12/'1 minus TOT (NEAF)'!C54</f>
        <v>0</v>
      </c>
      <c r="D12" s="5">
        <f>'Raw Data (NEAF)'!D12/'1 minus TOT (NEAF)'!D54</f>
        <v>0</v>
      </c>
      <c r="E12" s="5">
        <f>'Raw Data (NEAF)'!E12/'1 minus TOT (NEAF)'!E54</f>
        <v>0</v>
      </c>
      <c r="F12" s="5">
        <f>'Raw Data (NEAF)'!F12/'1 minus TOT (NEAF)'!F54</f>
        <v>0</v>
      </c>
      <c r="G12" s="5">
        <f>'Raw Data (NEAF)'!G12/'1 minus TOT (NEAF)'!G54</f>
        <v>0</v>
      </c>
      <c r="H12" s="5">
        <f>'Raw Data (NEAF)'!H12/('1 minus TOT (NEAF)'!C54+'1 minus TOT (NEAF)'!D54+'1 minus TOT (NEAF)'!E54+'1 minus TOT (NEAF)'!F54+'1 minus TOT (NEAF)'!G54)</f>
        <v>0</v>
      </c>
      <c r="I12" s="5">
        <f>'Raw Data (NEAF)'!I12/'1 minus TOT (NEAF)'!I54</f>
        <v>0</v>
      </c>
      <c r="J12" s="5">
        <f>'Raw Data (NEAF)'!J12/'1 minus TOT (NEAF)'!J54</f>
        <v>1.0006519984566498</v>
      </c>
      <c r="K12" s="5">
        <f>'Raw Data (NEAF)'!K12/'1 minus TOT (NEAF)'!K54</f>
        <v>0</v>
      </c>
      <c r="L12" s="5">
        <f>'Raw Data (NEAF)'!L12/'1 minus TOT (NEAF)'!L54</f>
        <v>0</v>
      </c>
      <c r="M12" s="5">
        <f>'Raw Data (NEAF)'!M12/'1 minus TOT (NEAF)'!M54</f>
        <v>1.0027947706735398</v>
      </c>
      <c r="N12" s="5">
        <f>'Raw Data (NEAF)'!N12/'1 minus TOT (NEAF)'!N54</f>
        <v>4.0153646222042072</v>
      </c>
      <c r="O12" s="5">
        <f>'Raw Data (NEAF)'!O12/'1 minus TOT (NEAF)'!O54</f>
        <v>2.0101125214498108</v>
      </c>
      <c r="P12" s="5">
        <f>'Raw Data (NEAF)'!P12/'1 minus TOT (NEAF)'!P54</f>
        <v>3.0233048724269938</v>
      </c>
      <c r="Q12" s="5">
        <f>'Raw Data (NEAF)'!Q12/'1 minus TOT (NEAF)'!Q54</f>
        <v>4.0457934088666008</v>
      </c>
      <c r="R12" s="5">
        <f>'Raw Data (NEAF)'!R12/'1 minus TOT (NEAF)'!R54</f>
        <v>4.0691614294331808</v>
      </c>
      <c r="S12" s="5">
        <f>'Raw Data (NEAF)'!S12/'1 minus TOT (NEAF)'!S54</f>
        <v>8.1987752658035493</v>
      </c>
      <c r="T12" s="5">
        <f>'Raw Data (NEAF)'!T12/'1 minus TOT (NEAF)'!T54</f>
        <v>9.3129525502611674</v>
      </c>
      <c r="U12" s="5">
        <f>'Raw Data (NEAF)'!U12/'1 minus TOT (NEAF)'!U54</f>
        <v>12.658494224460352</v>
      </c>
      <c r="V12" s="5">
        <f>'Raw Data (NEAF)'!V12/'1 minus TOT (NEAF)'!V54</f>
        <v>2.1414782608695653</v>
      </c>
      <c r="W12" s="5">
        <f>'Raw Data (NEAF)'!W12/'1 minus TOT (NEAF)'!W54</f>
        <v>3.293882414166176</v>
      </c>
      <c r="X12" s="5">
        <f>'Raw Data (NEAF)'!X12/'1 minus TOT (NEAF)'!X54</f>
        <v>2.2843916987697277</v>
      </c>
      <c r="Y12" s="5">
        <f>'Raw Data (NEAF)'!Y12/'1 minus TOT (NEAF)'!Y54</f>
        <v>2.428769017980636</v>
      </c>
      <c r="Z12" s="5">
        <f>'Raw Data (NEAF)'!Z12/'1 minus TOT (NEAF)'!Z54</f>
        <v>0</v>
      </c>
      <c r="AA12" s="5">
        <f>'Raw Data (NEAF)'!AA12/'1 minus TOT (NEAF)'!AA54</f>
        <v>0</v>
      </c>
      <c r="AB12" s="5">
        <f>'Raw Data (NEAF)'!AB12/'1 minus TOT (NEAF)'!AB54</f>
        <v>0</v>
      </c>
      <c r="AC12" s="5"/>
    </row>
    <row r="13" spans="1:30" s="6" customFormat="1">
      <c r="A13" s="4">
        <v>1959</v>
      </c>
      <c r="B13" s="5">
        <f t="shared" si="0"/>
        <v>44.838957957350615</v>
      </c>
      <c r="C13" s="5">
        <f>'Raw Data (NEAF)'!C13/'1 minus TOT (NEAF)'!C55</f>
        <v>0</v>
      </c>
      <c r="D13" s="5">
        <f>'Raw Data (NEAF)'!D13/'1 minus TOT (NEAF)'!D55</f>
        <v>0</v>
      </c>
      <c r="E13" s="5">
        <f>'Raw Data (NEAF)'!E13/'1 minus TOT (NEAF)'!E55</f>
        <v>0</v>
      </c>
      <c r="F13" s="5">
        <f>'Raw Data (NEAF)'!F13/'1 minus TOT (NEAF)'!F55</f>
        <v>0</v>
      </c>
      <c r="G13" s="5">
        <f>'Raw Data (NEAF)'!G13/'1 minus TOT (NEAF)'!G55</f>
        <v>0</v>
      </c>
      <c r="H13" s="5">
        <f>'Raw Data (NEAF)'!H13/('1 minus TOT (NEAF)'!C55+'1 minus TOT (NEAF)'!D55+'1 minus TOT (NEAF)'!E55+'1 minus TOT (NEAF)'!F55+'1 minus TOT (NEAF)'!G55)</f>
        <v>0</v>
      </c>
      <c r="I13" s="5">
        <f>'Raw Data (NEAF)'!I13/'1 minus TOT (NEAF)'!I55</f>
        <v>0</v>
      </c>
      <c r="J13" s="5">
        <f>'Raw Data (NEAF)'!J13/'1 minus TOT (NEAF)'!J55</f>
        <v>1.0007332513253679</v>
      </c>
      <c r="K13" s="5">
        <f>'Raw Data (NEAF)'!K13/'1 minus TOT (NEAF)'!K55</f>
        <v>0</v>
      </c>
      <c r="L13" s="5">
        <f>'Raw Data (NEAF)'!L13/'1 minus TOT (NEAF)'!L55</f>
        <v>0</v>
      </c>
      <c r="M13" s="5">
        <f>'Raw Data (NEAF)'!M13/'1 minus TOT (NEAF)'!M55</f>
        <v>0</v>
      </c>
      <c r="N13" s="5">
        <f>'Raw Data (NEAF)'!N13/'1 minus TOT (NEAF)'!N55</f>
        <v>3.0113865223936309</v>
      </c>
      <c r="O13" s="5">
        <f>'Raw Data (NEAF)'!O13/'1 minus TOT (NEAF)'!O55</f>
        <v>2.0105997226783012</v>
      </c>
      <c r="P13" s="5">
        <f>'Raw Data (NEAF)'!P13/'1 minus TOT (NEAF)'!P55</f>
        <v>5.0388388536181248</v>
      </c>
      <c r="Q13" s="5">
        <f>'Raw Data (NEAF)'!Q13/'1 minus TOT (NEAF)'!Q55</f>
        <v>5.0579342187517131</v>
      </c>
      <c r="R13" s="5">
        <f>'Raw Data (NEAF)'!R13/'1 minus TOT (NEAF)'!R55</f>
        <v>4.067239576305492</v>
      </c>
      <c r="S13" s="5">
        <f>'Raw Data (NEAF)'!S13/'1 minus TOT (NEAF)'!S55</f>
        <v>2.0492194275802254</v>
      </c>
      <c r="T13" s="5">
        <f>'Raw Data (NEAF)'!T13/'1 minus TOT (NEAF)'!T55</f>
        <v>5.1685508668842708</v>
      </c>
      <c r="U13" s="5">
        <f>'Raw Data (NEAF)'!U13/'1 minus TOT (NEAF)'!U55</f>
        <v>4.2059173475053546</v>
      </c>
      <c r="V13" s="5">
        <f>'Raw Data (NEAF)'!V13/'1 minus TOT (NEAF)'!V55</f>
        <v>4.2797570278287891</v>
      </c>
      <c r="W13" s="5">
        <f>'Raw Data (NEAF)'!W13/'1 minus TOT (NEAF)'!W55</f>
        <v>5.4725643604446121</v>
      </c>
      <c r="X13" s="5">
        <f>'Raw Data (NEAF)'!X13/'1 minus TOT (NEAF)'!X55</f>
        <v>2.2728883283788246</v>
      </c>
      <c r="Y13" s="5">
        <f>'Raw Data (NEAF)'!Y13/'1 minus TOT (NEAF)'!Y55</f>
        <v>1.2033284536559057</v>
      </c>
      <c r="Z13" s="5">
        <f>'Raw Data (NEAF)'!Z13/'1 minus TOT (NEAF)'!Z55</f>
        <v>0</v>
      </c>
      <c r="AA13" s="5">
        <f>'Raw Data (NEAF)'!AA13/'1 minus TOT (NEAF)'!AA55</f>
        <v>0</v>
      </c>
      <c r="AB13" s="5">
        <f>'Raw Data (NEAF)'!AB13/'1 minus TOT (NEAF)'!AB55</f>
        <v>0</v>
      </c>
      <c r="AC13" s="5"/>
      <c r="AD13" s="6" t="s">
        <v>29</v>
      </c>
    </row>
    <row r="14" spans="1:30" s="6" customFormat="1">
      <c r="A14" s="4">
        <v>1960</v>
      </c>
      <c r="B14" s="5">
        <f t="shared" si="0"/>
        <v>56.933464061105468</v>
      </c>
      <c r="C14" s="5">
        <f>'Raw Data (NEAF)'!C14/'1 minus TOT (NEAF)'!C56</f>
        <v>0</v>
      </c>
      <c r="D14" s="5">
        <f>'Raw Data (NEAF)'!D14/'1 minus TOT (NEAF)'!D56</f>
        <v>0</v>
      </c>
      <c r="E14" s="5">
        <f>'Raw Data (NEAF)'!E14/'1 minus TOT (NEAF)'!E56</f>
        <v>0</v>
      </c>
      <c r="F14" s="5">
        <f>'Raw Data (NEAF)'!F14/'1 minus TOT (NEAF)'!F56</f>
        <v>0</v>
      </c>
      <c r="G14" s="5">
        <f>'Raw Data (NEAF)'!G14/'1 minus TOT (NEAF)'!G56</f>
        <v>0</v>
      </c>
      <c r="H14" s="5">
        <f>'Raw Data (NEAF)'!H14/('1 minus TOT (NEAF)'!C56+'1 minus TOT (NEAF)'!D56+'1 minus TOT (NEAF)'!E56+'1 minus TOT (NEAF)'!F56+'1 minus TOT (NEAF)'!G56)</f>
        <v>0</v>
      </c>
      <c r="I14" s="5">
        <f>'Raw Data (NEAF)'!I14/'1 minus TOT (NEAF)'!I56</f>
        <v>0</v>
      </c>
      <c r="J14" s="5">
        <f>'Raw Data (NEAF)'!J14/'1 minus TOT (NEAF)'!J56</f>
        <v>0</v>
      </c>
      <c r="K14" s="5">
        <f>'Raw Data (NEAF)'!K14/'1 minus TOT (NEAF)'!K56</f>
        <v>0</v>
      </c>
      <c r="L14" s="5">
        <f>'Raw Data (NEAF)'!L14/'1 minus TOT (NEAF)'!L56</f>
        <v>0</v>
      </c>
      <c r="M14" s="5">
        <f>'Raw Data (NEAF)'!M14/'1 minus TOT (NEAF)'!M56</f>
        <v>0</v>
      </c>
      <c r="N14" s="5">
        <f>'Raw Data (NEAF)'!N14/'1 minus TOT (NEAF)'!N56</f>
        <v>1.0035723385281754</v>
      </c>
      <c r="O14" s="5">
        <f>'Raw Data (NEAF)'!O14/'1 minus TOT (NEAF)'!O56</f>
        <v>0</v>
      </c>
      <c r="P14" s="5">
        <f>'Raw Data (NEAF)'!P14/'1 minus TOT (NEAF)'!P56</f>
        <v>1.0076270737761335</v>
      </c>
      <c r="Q14" s="5">
        <f>'Raw Data (NEAF)'!Q14/'1 minus TOT (NEAF)'!Q56</f>
        <v>4.0470114794641967</v>
      </c>
      <c r="R14" s="5">
        <f>'Raw Data (NEAF)'!R14/'1 minus TOT (NEAF)'!R56</f>
        <v>5.0855961573297179</v>
      </c>
      <c r="S14" s="5">
        <f>'Raw Data (NEAF)'!S14/'1 minus TOT (NEAF)'!S56</f>
        <v>7.1668332384910025</v>
      </c>
      <c r="T14" s="5">
        <f>'Raw Data (NEAF)'!T14/'1 minus TOT (NEAF)'!T56</f>
        <v>9.3235840941254811</v>
      </c>
      <c r="U14" s="5">
        <f>'Raw Data (NEAF)'!U14/'1 minus TOT (NEAF)'!U56</f>
        <v>13.700875174307688</v>
      </c>
      <c r="V14" s="5">
        <f>'Raw Data (NEAF)'!V14/'1 minus TOT (NEAF)'!V56</f>
        <v>6.4375832963127495</v>
      </c>
      <c r="W14" s="5">
        <f>'Raw Data (NEAF)'!W14/'1 minus TOT (NEAF)'!W56</f>
        <v>2.1954123362646825</v>
      </c>
      <c r="X14" s="5">
        <f>'Raw Data (NEAF)'!X14/'1 minus TOT (NEAF)'!X56</f>
        <v>4.5624923286356687</v>
      </c>
      <c r="Y14" s="5">
        <f>'Raw Data (NEAF)'!Y14/'1 minus TOT (NEAF)'!Y56</f>
        <v>2.4028765438699673</v>
      </c>
      <c r="Z14" s="5">
        <f>'Raw Data (NEAF)'!Z14/'1 minus TOT (NEAF)'!Z56</f>
        <v>0</v>
      </c>
      <c r="AA14" s="5">
        <f>'Raw Data (NEAF)'!AA14/'1 minus TOT (NEAF)'!AA56</f>
        <v>0</v>
      </c>
      <c r="AB14" s="5">
        <f>'Raw Data (NEAF)'!AB14/'1 minus TOT (NEAF)'!AB56</f>
        <v>0</v>
      </c>
      <c r="AC14" s="5"/>
    </row>
    <row r="15" spans="1:30" s="6" customFormat="1">
      <c r="A15" s="4">
        <v>1961</v>
      </c>
      <c r="B15" s="5">
        <f t="shared" si="0"/>
        <v>55.496464227759958</v>
      </c>
      <c r="C15" s="5">
        <f>'Raw Data (NEAF)'!C15/'1 minus TOT (NEAF)'!C57</f>
        <v>0</v>
      </c>
      <c r="D15" s="5">
        <f>'Raw Data (NEAF)'!D15/'1 minus TOT (NEAF)'!D57</f>
        <v>0</v>
      </c>
      <c r="E15" s="5">
        <f>'Raw Data (NEAF)'!E15/'1 minus TOT (NEAF)'!E57</f>
        <v>0</v>
      </c>
      <c r="F15" s="5">
        <f>'Raw Data (NEAF)'!F15/'1 minus TOT (NEAF)'!F57</f>
        <v>0</v>
      </c>
      <c r="G15" s="5">
        <f>'Raw Data (NEAF)'!G15/'1 minus TOT (NEAF)'!G57</f>
        <v>0</v>
      </c>
      <c r="H15" s="5">
        <f>'Raw Data (NEAF)'!H15/('1 minus TOT (NEAF)'!C57+'1 minus TOT (NEAF)'!D57+'1 minus TOT (NEAF)'!E57+'1 minus TOT (NEAF)'!F57+'1 minus TOT (NEAF)'!G57)</f>
        <v>0</v>
      </c>
      <c r="I15" s="5">
        <f>'Raw Data (NEAF)'!I15/'1 minus TOT (NEAF)'!I57</f>
        <v>1.0006249478333389</v>
      </c>
      <c r="J15" s="5">
        <f>'Raw Data (NEAF)'!J15/'1 minus TOT (NEAF)'!J57</f>
        <v>0</v>
      </c>
      <c r="K15" s="5">
        <f>'Raw Data (NEAF)'!K15/'1 minus TOT (NEAF)'!K57</f>
        <v>0</v>
      </c>
      <c r="L15" s="5">
        <f>'Raw Data (NEAF)'!L15/'1 minus TOT (NEAF)'!L57</f>
        <v>0</v>
      </c>
      <c r="M15" s="5">
        <f>'Raw Data (NEAF)'!M15/'1 minus TOT (NEAF)'!M57</f>
        <v>1.0026956283887876</v>
      </c>
      <c r="N15" s="5">
        <f>'Raw Data (NEAF)'!N15/'1 minus TOT (NEAF)'!N57</f>
        <v>0</v>
      </c>
      <c r="O15" s="5">
        <f>'Raw Data (NEAF)'!O15/'1 minus TOT (NEAF)'!O57</f>
        <v>2.0103828058976863</v>
      </c>
      <c r="P15" s="5">
        <f>'Raw Data (NEAF)'!P15/'1 minus TOT (NEAF)'!P57</f>
        <v>1.0074889964638662</v>
      </c>
      <c r="Q15" s="5">
        <f>'Raw Data (NEAF)'!Q15/'1 minus TOT (NEAF)'!Q57</f>
        <v>5.05576650661828</v>
      </c>
      <c r="R15" s="5">
        <f>'Raw Data (NEAF)'!R15/'1 minus TOT (NEAF)'!R57</f>
        <v>4.0650369327422231</v>
      </c>
      <c r="S15" s="5">
        <f>'Raw Data (NEAF)'!S15/'1 minus TOT (NEAF)'!S57</f>
        <v>8.1825954981211222</v>
      </c>
      <c r="T15" s="5">
        <f>'Raw Data (NEAF)'!T15/'1 minus TOT (NEAF)'!T57</f>
        <v>11.375639143721809</v>
      </c>
      <c r="U15" s="5">
        <f>'Raw Data (NEAF)'!U15/'1 minus TOT (NEAF)'!U57</f>
        <v>6.3179139621513203</v>
      </c>
      <c r="V15" s="5">
        <f>'Raw Data (NEAF)'!V15/'1 minus TOT (NEAF)'!V57</f>
        <v>8.5532883291229762</v>
      </c>
      <c r="W15" s="5">
        <f>'Raw Data (NEAF)'!W15/'1 minus TOT (NEAF)'!W57</f>
        <v>1.09120348412029</v>
      </c>
      <c r="X15" s="5">
        <f>'Raw Data (NEAF)'!X15/'1 minus TOT (NEAF)'!X57</f>
        <v>2.257296226808422</v>
      </c>
      <c r="Y15" s="5">
        <f>'Raw Data (NEAF)'!Y15/'1 minus TOT (NEAF)'!Y57</f>
        <v>3.5765317657698397</v>
      </c>
      <c r="Z15" s="5">
        <f>'Raw Data (NEAF)'!Z15/'1 minus TOT (NEAF)'!Z57</f>
        <v>0</v>
      </c>
      <c r="AA15" s="5">
        <f>'Raw Data (NEAF)'!AA15/'1 minus TOT (NEAF)'!AA57</f>
        <v>0</v>
      </c>
      <c r="AB15" s="5">
        <f>'Raw Data (NEAF)'!AB15/'1 minus TOT (NEAF)'!AB57</f>
        <v>0</v>
      </c>
      <c r="AC15" s="5"/>
      <c r="AD15" s="8"/>
    </row>
    <row r="16" spans="1:30" s="6" customFormat="1">
      <c r="A16" s="4">
        <v>1962</v>
      </c>
      <c r="B16" s="5">
        <f t="shared" si="0"/>
        <v>51.476072772057755</v>
      </c>
      <c r="C16" s="5">
        <f>'Raw Data (NEAF)'!C16/'1 minus TOT (NEAF)'!C58</f>
        <v>0</v>
      </c>
      <c r="D16" s="5">
        <f>'Raw Data (NEAF)'!D16/'1 minus TOT (NEAF)'!D58</f>
        <v>0</v>
      </c>
      <c r="E16" s="5">
        <f>'Raw Data (NEAF)'!E16/'1 minus TOT (NEAF)'!E58</f>
        <v>0</v>
      </c>
      <c r="F16" s="5">
        <f>'Raw Data (NEAF)'!F16/'1 minus TOT (NEAF)'!F58</f>
        <v>0</v>
      </c>
      <c r="G16" s="5">
        <f>'Raw Data (NEAF)'!G16/'1 minus TOT (NEAF)'!G58</f>
        <v>0</v>
      </c>
      <c r="H16" s="5">
        <f>'Raw Data (NEAF)'!H16/('1 minus TOT (NEAF)'!C58+'1 minus TOT (NEAF)'!D58+'1 minus TOT (NEAF)'!E58+'1 minus TOT (NEAF)'!F58+'1 minus TOT (NEAF)'!G58)</f>
        <v>0.2022185831382021</v>
      </c>
      <c r="I16" s="5">
        <f>'Raw Data (NEAF)'!I16/'1 minus TOT (NEAF)'!I58</f>
        <v>1.0006440290457099</v>
      </c>
      <c r="J16" s="5">
        <f>'Raw Data (NEAF)'!J16/'1 minus TOT (NEAF)'!J58</f>
        <v>0</v>
      </c>
      <c r="K16" s="5">
        <f>'Raw Data (NEAF)'!K16/'1 minus TOT (NEAF)'!K58</f>
        <v>0</v>
      </c>
      <c r="L16" s="5">
        <f>'Raw Data (NEAF)'!L16/'1 minus TOT (NEAF)'!L58</f>
        <v>1.0023622765231297</v>
      </c>
      <c r="M16" s="5">
        <f>'Raw Data (NEAF)'!M16/'1 minus TOT (NEAF)'!M58</f>
        <v>1.0027056721048357</v>
      </c>
      <c r="N16" s="5">
        <f>'Raw Data (NEAF)'!N16/'1 minus TOT (NEAF)'!N58</f>
        <v>0</v>
      </c>
      <c r="O16" s="5">
        <f>'Raw Data (NEAF)'!O16/'1 minus TOT (NEAF)'!O58</f>
        <v>2.0106742912123368</v>
      </c>
      <c r="P16" s="5">
        <f>'Raw Data (NEAF)'!P16/'1 minus TOT (NEAF)'!P58</f>
        <v>1.0074828673178871</v>
      </c>
      <c r="Q16" s="5">
        <f>'Raw Data (NEAF)'!Q16/'1 minus TOT (NEAF)'!Q58</f>
        <v>2.0229209842695015</v>
      </c>
      <c r="R16" s="5">
        <f>'Raw Data (NEAF)'!R16/'1 minus TOT (NEAF)'!R58</f>
        <v>5.0847856257664272</v>
      </c>
      <c r="S16" s="5">
        <f>'Raw Data (NEAF)'!S16/'1 minus TOT (NEAF)'!S58</f>
        <v>7.1607743173805165</v>
      </c>
      <c r="T16" s="5">
        <f>'Raw Data (NEAF)'!T16/'1 minus TOT (NEAF)'!T58</f>
        <v>6.2136898297674286</v>
      </c>
      <c r="U16" s="5">
        <f>'Raw Data (NEAF)'!U16/'1 minus TOT (NEAF)'!U58</f>
        <v>8.4295702946049484</v>
      </c>
      <c r="V16" s="5">
        <f>'Raw Data (NEAF)'!V16/'1 minus TOT (NEAF)'!V58</f>
        <v>10.722398535359902</v>
      </c>
      <c r="W16" s="5">
        <f>'Raw Data (NEAF)'!W16/'1 minus TOT (NEAF)'!W58</f>
        <v>3.2834648899402783</v>
      </c>
      <c r="X16" s="5">
        <f>'Raw Data (NEAF)'!X16/'1 minus TOT (NEAF)'!X58</f>
        <v>1.1381452236578313</v>
      </c>
      <c r="Y16" s="5">
        <f>'Raw Data (NEAF)'!Y16/'1 minus TOT (NEAF)'!Y58</f>
        <v>1.1942353519688316</v>
      </c>
      <c r="Z16" s="5">
        <f>'Raw Data (NEAF)'!Z16/'1 minus TOT (NEAF)'!Z58</f>
        <v>0</v>
      </c>
      <c r="AA16" s="5">
        <f>'Raw Data (NEAF)'!AA16/'1 minus TOT (NEAF)'!AA58</f>
        <v>0</v>
      </c>
      <c r="AB16" s="5">
        <f>'Raw Data (NEAF)'!AB16/'1 minus TOT (NEAF)'!AB58</f>
        <v>0</v>
      </c>
      <c r="AC16" s="5"/>
    </row>
    <row r="17" spans="1:29" s="6" customFormat="1">
      <c r="A17" s="4">
        <v>1963</v>
      </c>
      <c r="B17" s="5">
        <f t="shared" si="0"/>
        <v>52.283402747608186</v>
      </c>
      <c r="C17" s="5">
        <f>'Raw Data (NEAF)'!C17/'1 minus TOT (NEAF)'!C59</f>
        <v>0</v>
      </c>
      <c r="D17" s="5">
        <f>'Raw Data (NEAF)'!D17/'1 minus TOT (NEAF)'!D59</f>
        <v>0</v>
      </c>
      <c r="E17" s="5">
        <f>'Raw Data (NEAF)'!E17/'1 minus TOT (NEAF)'!E59</f>
        <v>0</v>
      </c>
      <c r="F17" s="5">
        <f>'Raw Data (NEAF)'!F17/'1 minus TOT (NEAF)'!F59</f>
        <v>0</v>
      </c>
      <c r="G17" s="5">
        <f>'Raw Data (NEAF)'!G17/'1 minus TOT (NEAF)'!G59</f>
        <v>0</v>
      </c>
      <c r="H17" s="5">
        <f>'Raw Data (NEAF)'!H17/('1 minus TOT (NEAF)'!C59+'1 minus TOT (NEAF)'!D59+'1 minus TOT (NEAF)'!E59+'1 minus TOT (NEAF)'!F59+'1 minus TOT (NEAF)'!G59)</f>
        <v>0</v>
      </c>
      <c r="I17" s="5">
        <f>'Raw Data (NEAF)'!I17/'1 minus TOT (NEAF)'!I59</f>
        <v>0</v>
      </c>
      <c r="J17" s="5">
        <f>'Raw Data (NEAF)'!J17/'1 minus TOT (NEAF)'!J59</f>
        <v>0</v>
      </c>
      <c r="K17" s="5">
        <f>'Raw Data (NEAF)'!K17/'1 minus TOT (NEAF)'!K59</f>
        <v>0</v>
      </c>
      <c r="L17" s="5">
        <f>'Raw Data (NEAF)'!L17/'1 minus TOT (NEAF)'!L59</f>
        <v>0</v>
      </c>
      <c r="M17" s="5">
        <f>'Raw Data (NEAF)'!M17/'1 minus TOT (NEAF)'!M59</f>
        <v>0</v>
      </c>
      <c r="N17" s="5">
        <f>'Raw Data (NEAF)'!N17/'1 minus TOT (NEAF)'!N59</f>
        <v>0</v>
      </c>
      <c r="O17" s="5">
        <f>'Raw Data (NEAF)'!O17/'1 minus TOT (NEAF)'!O59</f>
        <v>0</v>
      </c>
      <c r="P17" s="5">
        <f>'Raw Data (NEAF)'!P17/'1 minus TOT (NEAF)'!P59</f>
        <v>8.0625962654028278</v>
      </c>
      <c r="Q17" s="5">
        <f>'Raw Data (NEAF)'!Q17/'1 minus TOT (NEAF)'!Q59</f>
        <v>4.0460133491529557</v>
      </c>
      <c r="R17" s="5">
        <f>'Raw Data (NEAF)'!R17/'1 minus TOT (NEAF)'!R59</f>
        <v>7.1230997511902716</v>
      </c>
      <c r="S17" s="5">
        <f>'Raw Data (NEAF)'!S17/'1 minus TOT (NEAF)'!S59</f>
        <v>5.1204013208587611</v>
      </c>
      <c r="T17" s="5">
        <f>'Raw Data (NEAF)'!T17/'1 minus TOT (NEAF)'!T59</f>
        <v>5.1824016503825101</v>
      </c>
      <c r="U17" s="5">
        <f>'Raw Data (NEAF)'!U17/'1 minus TOT (NEAF)'!U59</f>
        <v>7.4000758670136273</v>
      </c>
      <c r="V17" s="5">
        <f>'Raw Data (NEAF)'!V17/'1 minus TOT (NEAF)'!V59</f>
        <v>6.4581298186988851</v>
      </c>
      <c r="W17" s="5">
        <f>'Raw Data (NEAF)'!W17/'1 minus TOT (NEAF)'!W59</f>
        <v>7.6882890989799675</v>
      </c>
      <c r="X17" s="5">
        <f>'Raw Data (NEAF)'!X17/'1 minus TOT (NEAF)'!X59</f>
        <v>0</v>
      </c>
      <c r="Y17" s="5">
        <f>'Raw Data (NEAF)'!Y17/'1 minus TOT (NEAF)'!Y59</f>
        <v>1.2023956259283841</v>
      </c>
      <c r="Z17" s="5">
        <f>'Raw Data (NEAF)'!Z17/'1 minus TOT (NEAF)'!Z59</f>
        <v>0</v>
      </c>
      <c r="AA17" s="5">
        <f>'Raw Data (NEAF)'!AA17/'1 minus TOT (NEAF)'!AA59</f>
        <v>0</v>
      </c>
      <c r="AB17" s="5">
        <f>'Raw Data (NEAF)'!AB17/'1 minus TOT (NEAF)'!AB59</f>
        <v>0</v>
      </c>
      <c r="AC17" s="5"/>
    </row>
    <row r="18" spans="1:29" s="6" customFormat="1">
      <c r="A18" s="4">
        <v>1964</v>
      </c>
      <c r="B18" s="5">
        <f t="shared" si="0"/>
        <v>66.236502621043698</v>
      </c>
      <c r="C18" s="5">
        <f>'Raw Data (NEAF)'!C18/'1 minus TOT (NEAF)'!C60</f>
        <v>0</v>
      </c>
      <c r="D18" s="5">
        <f>'Raw Data (NEAF)'!D18/'1 minus TOT (NEAF)'!D60</f>
        <v>0</v>
      </c>
      <c r="E18" s="5">
        <f>'Raw Data (NEAF)'!E18/'1 minus TOT (NEAF)'!E60</f>
        <v>0</v>
      </c>
      <c r="F18" s="5">
        <f>'Raw Data (NEAF)'!F18/'1 minus TOT (NEAF)'!F60</f>
        <v>0</v>
      </c>
      <c r="G18" s="5">
        <f>'Raw Data (NEAF)'!G18/'1 minus TOT (NEAF)'!G60</f>
        <v>0</v>
      </c>
      <c r="H18" s="5">
        <f>'Raw Data (NEAF)'!H18/('1 minus TOT (NEAF)'!C60+'1 minus TOT (NEAF)'!D60+'1 minus TOT (NEAF)'!E60+'1 minus TOT (NEAF)'!F60+'1 minus TOT (NEAF)'!G60)</f>
        <v>0</v>
      </c>
      <c r="I18" s="5">
        <f>'Raw Data (NEAF)'!I18/'1 minus TOT (NEAF)'!I60</f>
        <v>0</v>
      </c>
      <c r="J18" s="5">
        <f>'Raw Data (NEAF)'!J18/'1 minus TOT (NEAF)'!J60</f>
        <v>0</v>
      </c>
      <c r="K18" s="5">
        <f>'Raw Data (NEAF)'!K18/'1 minus TOT (NEAF)'!K60</f>
        <v>0</v>
      </c>
      <c r="L18" s="5">
        <f>'Raw Data (NEAF)'!L18/'1 minus TOT (NEAF)'!L60</f>
        <v>0</v>
      </c>
      <c r="M18" s="5">
        <f>'Raw Data (NEAF)'!M18/'1 minus TOT (NEAF)'!M60</f>
        <v>0</v>
      </c>
      <c r="N18" s="5">
        <f>'Raw Data (NEAF)'!N18/'1 minus TOT (NEAF)'!N60</f>
        <v>0</v>
      </c>
      <c r="O18" s="5">
        <f>'Raw Data (NEAF)'!O18/'1 minus TOT (NEAF)'!O60</f>
        <v>2.0113924890966199</v>
      </c>
      <c r="P18" s="5">
        <f>'Raw Data (NEAF)'!P18/'1 minus TOT (NEAF)'!P60</f>
        <v>7.0574378728576708</v>
      </c>
      <c r="Q18" s="5">
        <f>'Raw Data (NEAF)'!Q18/'1 minus TOT (NEAF)'!Q60</f>
        <v>6.0689343052915454</v>
      </c>
      <c r="R18" s="5">
        <f>'Raw Data (NEAF)'!R18/'1 minus TOT (NEAF)'!R60</f>
        <v>5.0869495105075062</v>
      </c>
      <c r="S18" s="5">
        <f>'Raw Data (NEAF)'!S18/'1 minus TOT (NEAF)'!S60</f>
        <v>7.1663682363342636</v>
      </c>
      <c r="T18" s="5">
        <f>'Raw Data (NEAF)'!T18/'1 minus TOT (NEAF)'!T60</f>
        <v>6.2135864130831751</v>
      </c>
      <c r="U18" s="5">
        <f>'Raw Data (NEAF)'!U18/'1 minus TOT (NEAF)'!U60</f>
        <v>10.533418366933491</v>
      </c>
      <c r="V18" s="5">
        <f>'Raw Data (NEAF)'!V18/'1 minus TOT (NEAF)'!V60</f>
        <v>9.6445024911952224</v>
      </c>
      <c r="W18" s="5">
        <f>'Raw Data (NEAF)'!W18/'1 minus TOT (NEAF)'!W60</f>
        <v>3.2716453062297783</v>
      </c>
      <c r="X18" s="5">
        <f>'Raw Data (NEAF)'!X18/'1 minus TOT (NEAF)'!X60</f>
        <v>5.6376887887284726</v>
      </c>
      <c r="Y18" s="5">
        <f>'Raw Data (NEAF)'!Y18/'1 minus TOT (NEAF)'!Y60</f>
        <v>3.5445788407859449</v>
      </c>
      <c r="Z18" s="5">
        <f>'Raw Data (NEAF)'!Z18/'1 minus TOT (NEAF)'!Z60</f>
        <v>0</v>
      </c>
      <c r="AA18" s="5">
        <f>'Raw Data (NEAF)'!AA18/'1 minus TOT (NEAF)'!AA60</f>
        <v>0</v>
      </c>
      <c r="AB18" s="5">
        <f>'Raw Data (NEAF)'!AB18/'1 minus TOT (NEAF)'!AB60</f>
        <v>0</v>
      </c>
      <c r="AC18" s="5"/>
    </row>
    <row r="19" spans="1:29" s="6" customFormat="1">
      <c r="A19" s="4">
        <v>1965</v>
      </c>
      <c r="B19" s="5">
        <f t="shared" si="0"/>
        <v>65.10252969891539</v>
      </c>
      <c r="C19" s="5">
        <f>'Raw Data (NEAF)'!C19/'1 minus TOT (NEAF)'!C61</f>
        <v>0</v>
      </c>
      <c r="D19" s="5">
        <f>'Raw Data (NEAF)'!D19/'1 minus TOT (NEAF)'!D61</f>
        <v>0</v>
      </c>
      <c r="E19" s="5">
        <f>'Raw Data (NEAF)'!E19/'1 minus TOT (NEAF)'!E61</f>
        <v>0</v>
      </c>
      <c r="F19" s="5">
        <f>'Raw Data (NEAF)'!F19/'1 minus TOT (NEAF)'!F61</f>
        <v>0</v>
      </c>
      <c r="G19" s="5">
        <f>'Raw Data (NEAF)'!G19/'1 minus TOT (NEAF)'!G61</f>
        <v>0</v>
      </c>
      <c r="H19" s="5">
        <f>'Raw Data (NEAF)'!H19/('1 minus TOT (NEAF)'!C61+'1 minus TOT (NEAF)'!D61+'1 minus TOT (NEAF)'!E61+'1 minus TOT (NEAF)'!F61+'1 minus TOT (NEAF)'!G61)</f>
        <v>0</v>
      </c>
      <c r="I19" s="5">
        <f>'Raw Data (NEAF)'!I19/'1 minus TOT (NEAF)'!I61</f>
        <v>0</v>
      </c>
      <c r="J19" s="5">
        <f>'Raw Data (NEAF)'!J19/'1 minus TOT (NEAF)'!J61</f>
        <v>0</v>
      </c>
      <c r="K19" s="5">
        <f>'Raw Data (NEAF)'!K19/'1 minus TOT (NEAF)'!K61</f>
        <v>0</v>
      </c>
      <c r="L19" s="5">
        <f>'Raw Data (NEAF)'!L19/'1 minus TOT (NEAF)'!L61</f>
        <v>0</v>
      </c>
      <c r="M19" s="5">
        <f>'Raw Data (NEAF)'!M19/'1 minus TOT (NEAF)'!M61</f>
        <v>0</v>
      </c>
      <c r="N19" s="5">
        <f>'Raw Data (NEAF)'!N19/'1 minus TOT (NEAF)'!N61</f>
        <v>2.0077122971398929</v>
      </c>
      <c r="O19" s="5">
        <f>'Raw Data (NEAF)'!O19/'1 minus TOT (NEAF)'!O61</f>
        <v>2.0113153247608091</v>
      </c>
      <c r="P19" s="5">
        <f>'Raw Data (NEAF)'!P19/'1 minus TOT (NEAF)'!P61</f>
        <v>3.0247658150890824</v>
      </c>
      <c r="Q19" s="5">
        <f>'Raw Data (NEAF)'!Q19/'1 minus TOT (NEAF)'!Q61</f>
        <v>4.0463978341543596</v>
      </c>
      <c r="R19" s="5">
        <f>'Raw Data (NEAF)'!R19/'1 minus TOT (NEAF)'!R61</f>
        <v>10.175240322186065</v>
      </c>
      <c r="S19" s="5">
        <f>'Raw Data (NEAF)'!S19/'1 minus TOT (NEAF)'!S61</f>
        <v>8.1887307515183849</v>
      </c>
      <c r="T19" s="5">
        <f>'Raw Data (NEAF)'!T19/'1 minus TOT (NEAF)'!T61</f>
        <v>8.2863065409445227</v>
      </c>
      <c r="U19" s="5">
        <f>'Raw Data (NEAF)'!U19/'1 minus TOT (NEAF)'!U61</f>
        <v>7.3738730609375382</v>
      </c>
      <c r="V19" s="5">
        <f>'Raw Data (NEAF)'!V19/'1 minus TOT (NEAF)'!V61</f>
        <v>7.5057011339107085</v>
      </c>
      <c r="W19" s="5">
        <f>'Raw Data (NEAF)'!W19/'1 minus TOT (NEAF)'!W61</f>
        <v>4.3663990217732733</v>
      </c>
      <c r="X19" s="5">
        <f>'Raw Data (NEAF)'!X19/'1 minus TOT (NEAF)'!X61</f>
        <v>3.3797962683637417</v>
      </c>
      <c r="Y19" s="5">
        <f>'Raw Data (NEAF)'!Y19/'1 minus TOT (NEAF)'!Y61</f>
        <v>4.7362913281370096</v>
      </c>
      <c r="Z19" s="5">
        <f>'Raw Data (NEAF)'!Z19/'1 minus TOT (NEAF)'!Z61</f>
        <v>0</v>
      </c>
      <c r="AA19" s="5">
        <f>'Raw Data (NEAF)'!AA19/'1 minus TOT (NEAF)'!AA61</f>
        <v>0</v>
      </c>
      <c r="AB19" s="5">
        <f>'Raw Data (NEAF)'!AB19/'1 minus TOT (NEAF)'!AB61</f>
        <v>0</v>
      </c>
      <c r="AC19" s="5"/>
    </row>
    <row r="20" spans="1:29" s="6" customFormat="1">
      <c r="A20" s="4">
        <v>1966</v>
      </c>
      <c r="B20" s="5">
        <f t="shared" si="0"/>
        <v>54.878791638311505</v>
      </c>
      <c r="C20" s="5">
        <f>'Raw Data (NEAF)'!C20/'1 minus TOT (NEAF)'!C62</f>
        <v>0</v>
      </c>
      <c r="D20" s="5">
        <f>'Raw Data (NEAF)'!D20/'1 minus TOT (NEAF)'!D62</f>
        <v>0</v>
      </c>
      <c r="E20" s="5">
        <f>'Raw Data (NEAF)'!E20/'1 minus TOT (NEAF)'!E62</f>
        <v>0</v>
      </c>
      <c r="F20" s="5">
        <f>'Raw Data (NEAF)'!F20/'1 minus TOT (NEAF)'!F62</f>
        <v>0</v>
      </c>
      <c r="G20" s="5">
        <f>'Raw Data (NEAF)'!G20/'1 minus TOT (NEAF)'!G62</f>
        <v>0</v>
      </c>
      <c r="H20" s="5">
        <f>'Raw Data (NEAF)'!H20/('1 minus TOT (NEAF)'!C62+'1 minus TOT (NEAF)'!D62+'1 minus TOT (NEAF)'!E62+'1 minus TOT (NEAF)'!F62+'1 minus TOT (NEAF)'!G62)</f>
        <v>0</v>
      </c>
      <c r="I20" s="5">
        <f>'Raw Data (NEAF)'!I20/'1 minus TOT (NEAF)'!I62</f>
        <v>0</v>
      </c>
      <c r="J20" s="5">
        <f>'Raw Data (NEAF)'!J20/'1 minus TOT (NEAF)'!J62</f>
        <v>0</v>
      </c>
      <c r="K20" s="5">
        <f>'Raw Data (NEAF)'!K20/'1 minus TOT (NEAF)'!K62</f>
        <v>0</v>
      </c>
      <c r="L20" s="5">
        <f>'Raw Data (NEAF)'!L20/'1 minus TOT (NEAF)'!L62</f>
        <v>0</v>
      </c>
      <c r="M20" s="5">
        <f>'Raw Data (NEAF)'!M20/'1 minus TOT (NEAF)'!M62</f>
        <v>0</v>
      </c>
      <c r="N20" s="5">
        <f>'Raw Data (NEAF)'!N20/'1 minus TOT (NEAF)'!N62</f>
        <v>0</v>
      </c>
      <c r="O20" s="5">
        <f>'Raw Data (NEAF)'!O20/'1 minus TOT (NEAF)'!O62</f>
        <v>1.0057181907639041</v>
      </c>
      <c r="P20" s="5">
        <f>'Raw Data (NEAF)'!P20/'1 minus TOT (NEAF)'!P62</f>
        <v>2.0172059101723492</v>
      </c>
      <c r="Q20" s="5">
        <f>'Raw Data (NEAF)'!Q20/'1 minus TOT (NEAF)'!Q62</f>
        <v>3.0359157078568781</v>
      </c>
      <c r="R20" s="5">
        <f>'Raw Data (NEAF)'!R20/'1 minus TOT (NEAF)'!R62</f>
        <v>10.179596511957563</v>
      </c>
      <c r="S20" s="5">
        <f>'Raw Data (NEAF)'!S20/'1 minus TOT (NEAF)'!S62</f>
        <v>8.1956203174252789</v>
      </c>
      <c r="T20" s="5">
        <f>'Raw Data (NEAF)'!T20/'1 minus TOT (NEAF)'!T62</f>
        <v>5.1777138518191901</v>
      </c>
      <c r="U20" s="5">
        <f>'Raw Data (NEAF)'!U20/'1 minus TOT (NEAF)'!U62</f>
        <v>4.2154805910337521</v>
      </c>
      <c r="V20" s="5">
        <f>'Raw Data (NEAF)'!V20/'1 minus TOT (NEAF)'!V62</f>
        <v>6.4424166384956925</v>
      </c>
      <c r="W20" s="5">
        <f>'Raw Data (NEAF)'!W20/'1 minus TOT (NEAF)'!W62</f>
        <v>7.6488955942268584</v>
      </c>
      <c r="X20" s="5">
        <f>'Raw Data (NEAF)'!X20/'1 minus TOT (NEAF)'!X62</f>
        <v>3.378998032102805</v>
      </c>
      <c r="Y20" s="5">
        <f>'Raw Data (NEAF)'!Y20/'1 minus TOT (NEAF)'!Y62</f>
        <v>3.5812302924572261</v>
      </c>
      <c r="Z20" s="5">
        <f>'Raw Data (NEAF)'!Z20/'1 minus TOT (NEAF)'!Z62</f>
        <v>0</v>
      </c>
      <c r="AA20" s="5">
        <f>'Raw Data (NEAF)'!AA20/'1 minus TOT (NEAF)'!AA62</f>
        <v>0</v>
      </c>
      <c r="AB20" s="5">
        <f>'Raw Data (NEAF)'!AB20/'1 minus TOT (NEAF)'!AB62</f>
        <v>0</v>
      </c>
      <c r="AC20" s="5"/>
    </row>
    <row r="21" spans="1:29" s="6" customFormat="1">
      <c r="A21" s="4">
        <v>1967</v>
      </c>
      <c r="B21" s="5">
        <f t="shared" si="0"/>
        <v>64.527841102244466</v>
      </c>
      <c r="C21" s="5">
        <f>'Raw Data (NEAF)'!C21/'1 minus TOT (NEAF)'!C63</f>
        <v>0</v>
      </c>
      <c r="D21" s="5">
        <f>'Raw Data (NEAF)'!D21/'1 minus TOT (NEAF)'!D63</f>
        <v>0</v>
      </c>
      <c r="E21" s="5">
        <f>'Raw Data (NEAF)'!E21/'1 minus TOT (NEAF)'!E63</f>
        <v>0</v>
      </c>
      <c r="F21" s="5">
        <f>'Raw Data (NEAF)'!F21/'1 minus TOT (NEAF)'!F63</f>
        <v>0</v>
      </c>
      <c r="G21" s="5">
        <f>'Raw Data (NEAF)'!G21/'1 minus TOT (NEAF)'!G63</f>
        <v>0</v>
      </c>
      <c r="H21" s="5">
        <f>'Raw Data (NEAF)'!H21/('1 minus TOT (NEAF)'!C63+'1 minus TOT (NEAF)'!D63+'1 minus TOT (NEAF)'!E63+'1 minus TOT (NEAF)'!F63+'1 minus TOT (NEAF)'!G63)</f>
        <v>0</v>
      </c>
      <c r="I21" s="5">
        <f>'Raw Data (NEAF)'!I21/'1 minus TOT (NEAF)'!I63</f>
        <v>0</v>
      </c>
      <c r="J21" s="5">
        <f>'Raw Data (NEAF)'!J21/'1 minus TOT (NEAF)'!J63</f>
        <v>0</v>
      </c>
      <c r="K21" s="5">
        <f>'Raw Data (NEAF)'!K21/'1 minus TOT (NEAF)'!K63</f>
        <v>0</v>
      </c>
      <c r="L21" s="5">
        <f>'Raw Data (NEAF)'!L21/'1 minus TOT (NEAF)'!L63</f>
        <v>1.0029002407615637</v>
      </c>
      <c r="M21" s="5">
        <f>'Raw Data (NEAF)'!M21/'1 minus TOT (NEAF)'!M63</f>
        <v>1.0034982299522857</v>
      </c>
      <c r="N21" s="5">
        <f>'Raw Data (NEAF)'!N21/'1 minus TOT (NEAF)'!N63</f>
        <v>2.0086128481075769</v>
      </c>
      <c r="O21" s="5">
        <f>'Raw Data (NEAF)'!O21/'1 minus TOT (NEAF)'!O63</f>
        <v>4.0231467658891722</v>
      </c>
      <c r="P21" s="5">
        <f>'Raw Data (NEAF)'!P21/'1 minus TOT (NEAF)'!P63</f>
        <v>3.0256919248256469</v>
      </c>
      <c r="Q21" s="5">
        <f>'Raw Data (NEAF)'!Q21/'1 minus TOT (NEAF)'!Q63</f>
        <v>9.1028226497184015</v>
      </c>
      <c r="R21" s="5">
        <f>'Raw Data (NEAF)'!R21/'1 minus TOT (NEAF)'!R63</f>
        <v>9.1626399434282586</v>
      </c>
      <c r="S21" s="5">
        <f>'Raw Data (NEAF)'!S21/'1 minus TOT (NEAF)'!S63</f>
        <v>7.1672316099677609</v>
      </c>
      <c r="T21" s="5">
        <f>'Raw Data (NEAF)'!T21/'1 minus TOT (NEAF)'!T63</f>
        <v>8.2684216412755287</v>
      </c>
      <c r="U21" s="5">
        <f>'Raw Data (NEAF)'!U21/'1 minus TOT (NEAF)'!U63</f>
        <v>2.1044463023541908</v>
      </c>
      <c r="V21" s="5">
        <f>'Raw Data (NEAF)'!V21/'1 minus TOT (NEAF)'!V63</f>
        <v>5.3558513332207873</v>
      </c>
      <c r="W21" s="5">
        <f>'Raw Data (NEAF)'!W21/'1 minus TOT (NEAF)'!W63</f>
        <v>4.3555486707956783</v>
      </c>
      <c r="X21" s="5">
        <f>'Raw Data (NEAF)'!X21/'1 minus TOT (NEAF)'!X63</f>
        <v>5.5965629393534249</v>
      </c>
      <c r="Y21" s="5">
        <f>'Raw Data (NEAF)'!Y21/'1 minus TOT (NEAF)'!Y63</f>
        <v>2.3504660025941897</v>
      </c>
      <c r="Z21" s="5">
        <f>'Raw Data (NEAF)'!Z21/'1 minus TOT (NEAF)'!Z63</f>
        <v>0</v>
      </c>
      <c r="AA21" s="5">
        <f>'Raw Data (NEAF)'!AA21/'1 minus TOT (NEAF)'!AA63</f>
        <v>0</v>
      </c>
      <c r="AB21" s="5">
        <f>'Raw Data (NEAF)'!AB21/'1 minus TOT (NEAF)'!AB63</f>
        <v>0</v>
      </c>
      <c r="AC21" s="5"/>
    </row>
    <row r="22" spans="1:29" s="6" customFormat="1">
      <c r="A22" s="4">
        <v>1968</v>
      </c>
      <c r="B22" s="5">
        <f t="shared" si="0"/>
        <v>34.876936335348759</v>
      </c>
      <c r="C22" s="5">
        <f>'Raw Data (NEAF)'!C22/'1 minus TOT (NEAF)'!C64</f>
        <v>0</v>
      </c>
      <c r="D22" s="5">
        <f>'Raw Data (NEAF)'!D22/'1 minus TOT (NEAF)'!D64</f>
        <v>0</v>
      </c>
      <c r="E22" s="5">
        <f>'Raw Data (NEAF)'!E22/'1 minus TOT (NEAF)'!E64</f>
        <v>0</v>
      </c>
      <c r="F22" s="5">
        <f>'Raw Data (NEAF)'!F22/'1 minus TOT (NEAF)'!F64</f>
        <v>0</v>
      </c>
      <c r="G22" s="5">
        <f>'Raw Data (NEAF)'!G22/'1 minus TOT (NEAF)'!G64</f>
        <v>0</v>
      </c>
      <c r="H22" s="5">
        <f>'Raw Data (NEAF)'!H22/('1 minus TOT (NEAF)'!C64+'1 minus TOT (NEAF)'!D64+'1 minus TOT (NEAF)'!E64+'1 minus TOT (NEAF)'!F64+'1 minus TOT (NEAF)'!G64)</f>
        <v>0</v>
      </c>
      <c r="I22" s="5">
        <f>'Raw Data (NEAF)'!I22/'1 minus TOT (NEAF)'!I64</f>
        <v>0</v>
      </c>
      <c r="J22" s="5">
        <f>'Raw Data (NEAF)'!J22/'1 minus TOT (NEAF)'!J64</f>
        <v>0</v>
      </c>
      <c r="K22" s="5">
        <f>'Raw Data (NEAF)'!K22/'1 minus TOT (NEAF)'!K64</f>
        <v>0</v>
      </c>
      <c r="L22" s="5">
        <f>'Raw Data (NEAF)'!L22/'1 minus TOT (NEAF)'!L64</f>
        <v>0</v>
      </c>
      <c r="M22" s="5">
        <f>'Raw Data (NEAF)'!M22/'1 minus TOT (NEAF)'!M64</f>
        <v>1.0037669490746202</v>
      </c>
      <c r="N22" s="5">
        <f>'Raw Data (NEAF)'!N22/'1 minus TOT (NEAF)'!N64</f>
        <v>0</v>
      </c>
      <c r="O22" s="5">
        <f>'Raw Data (NEAF)'!O22/'1 minus TOT (NEAF)'!O64</f>
        <v>0</v>
      </c>
      <c r="P22" s="5">
        <f>'Raw Data (NEAF)'!P22/'1 minus TOT (NEAF)'!P64</f>
        <v>1.0090803303003433</v>
      </c>
      <c r="Q22" s="5">
        <f>'Raw Data (NEAF)'!Q22/'1 minus TOT (NEAF)'!Q64</f>
        <v>1.0124462563422825</v>
      </c>
      <c r="R22" s="5">
        <f>'Raw Data (NEAF)'!R22/'1 minus TOT (NEAF)'!R64</f>
        <v>4.0744486470957479</v>
      </c>
      <c r="S22" s="5">
        <f>'Raw Data (NEAF)'!S22/'1 minus TOT (NEAF)'!S64</f>
        <v>4.1027421190281297</v>
      </c>
      <c r="T22" s="5">
        <f>'Raw Data (NEAF)'!T22/'1 minus TOT (NEAF)'!T64</f>
        <v>7.2584126961997253</v>
      </c>
      <c r="U22" s="5">
        <f>'Raw Data (NEAF)'!U22/'1 minus TOT (NEAF)'!U64</f>
        <v>5.2795085276562315</v>
      </c>
      <c r="V22" s="5">
        <f>'Raw Data (NEAF)'!V22/'1 minus TOT (NEAF)'!V64</f>
        <v>4.3052134238805007</v>
      </c>
      <c r="W22" s="5">
        <f>'Raw Data (NEAF)'!W22/'1 minus TOT (NEAF)'!W64</f>
        <v>3.2798346977104273</v>
      </c>
      <c r="X22" s="5">
        <f>'Raw Data (NEAF)'!X22/'1 minus TOT (NEAF)'!X64</f>
        <v>0</v>
      </c>
      <c r="Y22" s="5">
        <f>'Raw Data (NEAF)'!Y22/'1 minus TOT (NEAF)'!Y64</f>
        <v>3.551482688060748</v>
      </c>
      <c r="Z22" s="5">
        <f>'Raw Data (NEAF)'!Z22/'1 minus TOT (NEAF)'!Z64</f>
        <v>0</v>
      </c>
      <c r="AA22" s="5">
        <f>'Raw Data (NEAF)'!AA22/'1 minus TOT (NEAF)'!AA64</f>
        <v>0</v>
      </c>
      <c r="AB22" s="5">
        <f>'Raw Data (NEAF)'!AB22/'1 minus TOT (NEAF)'!AB64</f>
        <v>0</v>
      </c>
      <c r="AC22" s="5"/>
    </row>
    <row r="23" spans="1:29" s="6" customFormat="1">
      <c r="A23" s="4">
        <v>1969</v>
      </c>
      <c r="B23" s="5">
        <f t="shared" si="0"/>
        <v>49.751749808648903</v>
      </c>
      <c r="C23" s="5">
        <f>'Raw Data (NEAF)'!C23/'1 minus TOT (NEAF)'!C65</f>
        <v>0</v>
      </c>
      <c r="D23" s="5">
        <f>'Raw Data (NEAF)'!D23/'1 minus TOT (NEAF)'!D65</f>
        <v>0</v>
      </c>
      <c r="E23" s="5">
        <f>'Raw Data (NEAF)'!E23/'1 minus TOT (NEAF)'!E65</f>
        <v>0</v>
      </c>
      <c r="F23" s="5">
        <f>'Raw Data (NEAF)'!F23/'1 minus TOT (NEAF)'!F65</f>
        <v>0</v>
      </c>
      <c r="G23" s="5">
        <f>'Raw Data (NEAF)'!G23/'1 minus TOT (NEAF)'!G65</f>
        <v>0</v>
      </c>
      <c r="H23" s="5">
        <f>'Raw Data (NEAF)'!H23/('1 minus TOT (NEAF)'!C65+'1 minus TOT (NEAF)'!D65+'1 minus TOT (NEAF)'!E65+'1 minus TOT (NEAF)'!F65+'1 minus TOT (NEAF)'!G65)</f>
        <v>0</v>
      </c>
      <c r="I23" s="5">
        <f>'Raw Data (NEAF)'!I23/'1 minus TOT (NEAF)'!I65</f>
        <v>0</v>
      </c>
      <c r="J23" s="5">
        <f>'Raw Data (NEAF)'!J23/'1 minus TOT (NEAF)'!J65</f>
        <v>0</v>
      </c>
      <c r="K23" s="5">
        <f>'Raw Data (NEAF)'!K23/'1 minus TOT (NEAF)'!K65</f>
        <v>0</v>
      </c>
      <c r="L23" s="5">
        <f>'Raw Data (NEAF)'!L23/'1 minus TOT (NEAF)'!L65</f>
        <v>0</v>
      </c>
      <c r="M23" s="5">
        <f>'Raw Data (NEAF)'!M23/'1 minus TOT (NEAF)'!M65</f>
        <v>0</v>
      </c>
      <c r="N23" s="5">
        <f>'Raw Data (NEAF)'!N23/'1 minus TOT (NEAF)'!N65</f>
        <v>0</v>
      </c>
      <c r="O23" s="5">
        <f>'Raw Data (NEAF)'!O23/'1 minus TOT (NEAF)'!O65</f>
        <v>0</v>
      </c>
      <c r="P23" s="5">
        <f>'Raw Data (NEAF)'!P23/'1 minus TOT (NEAF)'!P65</f>
        <v>1.0090786051485079</v>
      </c>
      <c r="Q23" s="5">
        <f>'Raw Data (NEAF)'!Q23/'1 minus TOT (NEAF)'!Q65</f>
        <v>0</v>
      </c>
      <c r="R23" s="5">
        <f>'Raw Data (NEAF)'!R23/'1 minus TOT (NEAF)'!R65</f>
        <v>7.1281781851872807</v>
      </c>
      <c r="S23" s="5">
        <f>'Raw Data (NEAF)'!S23/'1 minus TOT (NEAF)'!S65</f>
        <v>7.1750380065743649</v>
      </c>
      <c r="T23" s="5">
        <f>'Raw Data (NEAF)'!T23/'1 minus TOT (NEAF)'!T65</f>
        <v>4.1386716481195132</v>
      </c>
      <c r="U23" s="5">
        <f>'Raw Data (NEAF)'!U23/'1 minus TOT (NEAF)'!U65</f>
        <v>8.4364112323364537</v>
      </c>
      <c r="V23" s="5">
        <f>'Raw Data (NEAF)'!V23/'1 minus TOT (NEAF)'!V65</f>
        <v>7.5128154450736044</v>
      </c>
      <c r="W23" s="5">
        <f>'Raw Data (NEAF)'!W23/'1 minus TOT (NEAF)'!W65</f>
        <v>7.6372499508274281</v>
      </c>
      <c r="X23" s="5">
        <f>'Raw Data (NEAF)'!X23/'1 minus TOT (NEAF)'!X65</f>
        <v>6.7143067353817445</v>
      </c>
      <c r="Y23" s="5">
        <f>'Raw Data (NEAF)'!Y23/'1 minus TOT (NEAF)'!Y65</f>
        <v>0</v>
      </c>
      <c r="Z23" s="5">
        <f>'Raw Data (NEAF)'!Z23/'1 minus TOT (NEAF)'!Z65</f>
        <v>0</v>
      </c>
      <c r="AA23" s="5">
        <f>'Raw Data (NEAF)'!AA23/'1 minus TOT (NEAF)'!AA65</f>
        <v>0</v>
      </c>
      <c r="AB23" s="5">
        <f>'Raw Data (NEAF)'!AB23/'1 minus TOT (NEAF)'!AB65</f>
        <v>0</v>
      </c>
      <c r="AC23" s="5"/>
    </row>
    <row r="24" spans="1:29" s="6" customFormat="1">
      <c r="A24" s="4">
        <v>1970</v>
      </c>
      <c r="B24" s="5">
        <f t="shared" si="0"/>
        <v>49.536824718118751</v>
      </c>
      <c r="C24" s="5">
        <f>'Raw Data (NEAF)'!C24/'1 minus TOT (NEAF)'!C66</f>
        <v>0</v>
      </c>
      <c r="D24" s="5">
        <f>'Raw Data (NEAF)'!D24/'1 minus TOT (NEAF)'!D66</f>
        <v>0</v>
      </c>
      <c r="E24" s="5">
        <f>'Raw Data (NEAF)'!E24/'1 minus TOT (NEAF)'!E66</f>
        <v>0</v>
      </c>
      <c r="F24" s="5">
        <f>'Raw Data (NEAF)'!F24/'1 minus TOT (NEAF)'!F66</f>
        <v>0</v>
      </c>
      <c r="G24" s="5">
        <f>'Raw Data (NEAF)'!G24/'1 minus TOT (NEAF)'!G66</f>
        <v>0</v>
      </c>
      <c r="H24" s="5">
        <f>'Raw Data (NEAF)'!H24/('1 minus TOT (NEAF)'!C66+'1 minus TOT (NEAF)'!D66+'1 minus TOT (NEAF)'!E66+'1 minus TOT (NEAF)'!F66+'1 minus TOT (NEAF)'!G66)</f>
        <v>0</v>
      </c>
      <c r="I24" s="5">
        <f>'Raw Data (NEAF)'!I24/'1 minus TOT (NEAF)'!I66</f>
        <v>1.0005820668554066</v>
      </c>
      <c r="J24" s="5">
        <f>'Raw Data (NEAF)'!J24/'1 minus TOT (NEAF)'!J66</f>
        <v>0</v>
      </c>
      <c r="K24" s="5">
        <f>'Raw Data (NEAF)'!K24/'1 minus TOT (NEAF)'!K66</f>
        <v>0</v>
      </c>
      <c r="L24" s="5">
        <f>'Raw Data (NEAF)'!L24/'1 minus TOT (NEAF)'!L66</f>
        <v>0</v>
      </c>
      <c r="M24" s="5">
        <f>'Raw Data (NEAF)'!M24/'1 minus TOT (NEAF)'!M66</f>
        <v>1.003912412584113</v>
      </c>
      <c r="N24" s="5">
        <f>'Raw Data (NEAF)'!N24/'1 minus TOT (NEAF)'!N66</f>
        <v>0</v>
      </c>
      <c r="O24" s="5">
        <f>'Raw Data (NEAF)'!O24/'1 minus TOT (NEAF)'!O66</f>
        <v>0</v>
      </c>
      <c r="P24" s="5">
        <f>'Raw Data (NEAF)'!P24/'1 minus TOT (NEAF)'!P66</f>
        <v>3.0263344648619861</v>
      </c>
      <c r="Q24" s="5">
        <f>'Raw Data (NEAF)'!Q24/'1 minus TOT (NEAF)'!Q66</f>
        <v>2.0247413996529096</v>
      </c>
      <c r="R24" s="5">
        <f>'Raw Data (NEAF)'!R24/'1 minus TOT (NEAF)'!R66</f>
        <v>3.0533481195688217</v>
      </c>
      <c r="S24" s="5">
        <f>'Raw Data (NEAF)'!S24/'1 minus TOT (NEAF)'!S66</f>
        <v>7.1725225123517733</v>
      </c>
      <c r="T24" s="5">
        <f>'Raw Data (NEAF)'!T24/'1 minus TOT (NEAF)'!T66</f>
        <v>6.2032335244710062</v>
      </c>
      <c r="U24" s="5">
        <f>'Raw Data (NEAF)'!U24/'1 minus TOT (NEAF)'!U66</f>
        <v>10.543890734319801</v>
      </c>
      <c r="V24" s="5">
        <f>'Raw Data (NEAF)'!V24/'1 minus TOT (NEAF)'!V66</f>
        <v>5.3527767260203634</v>
      </c>
      <c r="W24" s="5">
        <f>'Raw Data (NEAF)'!W24/'1 minus TOT (NEAF)'!W66</f>
        <v>3.2724164332074683</v>
      </c>
      <c r="X24" s="5">
        <f>'Raw Data (NEAF)'!X24/'1 minus TOT (NEAF)'!X66</f>
        <v>2.2207338175979325</v>
      </c>
      <c r="Y24" s="5">
        <f>'Raw Data (NEAF)'!Y24/'1 minus TOT (NEAF)'!Y66</f>
        <v>4.662332506627167</v>
      </c>
      <c r="Z24" s="5">
        <f>'Raw Data (NEAF)'!Z24/'1 minus TOT (NEAF)'!Z66</f>
        <v>0</v>
      </c>
      <c r="AA24" s="5">
        <f>'Raw Data (NEAF)'!AA24/'1 minus TOT (NEAF)'!AA66</f>
        <v>0</v>
      </c>
      <c r="AB24" s="5">
        <f>'Raw Data (NEAF)'!AB24/'1 minus TOT (NEAF)'!AB66</f>
        <v>0</v>
      </c>
      <c r="AC24" s="5"/>
    </row>
    <row r="25" spans="1:29" s="6" customFormat="1">
      <c r="A25" s="4">
        <v>1971</v>
      </c>
      <c r="B25" s="5">
        <f t="shared" si="0"/>
        <v>43.689137831890264</v>
      </c>
      <c r="C25" s="5">
        <f>'Raw Data (NEAF)'!C25/'1 minus TOT (NEAF)'!C67</f>
        <v>0</v>
      </c>
      <c r="D25" s="5">
        <f>'Raw Data (NEAF)'!D25/'1 minus TOT (NEAF)'!D67</f>
        <v>0</v>
      </c>
      <c r="E25" s="5">
        <f>'Raw Data (NEAF)'!E25/'1 minus TOT (NEAF)'!E67</f>
        <v>0</v>
      </c>
      <c r="F25" s="5">
        <f>'Raw Data (NEAF)'!F25/'1 minus TOT (NEAF)'!F67</f>
        <v>0</v>
      </c>
      <c r="G25" s="5">
        <f>'Raw Data (NEAF)'!G25/'1 minus TOT (NEAF)'!G67</f>
        <v>0</v>
      </c>
      <c r="H25" s="5">
        <f>'Raw Data (NEAF)'!H25/('1 minus TOT (NEAF)'!C67+'1 minus TOT (NEAF)'!D67+'1 minus TOT (NEAF)'!E67+'1 minus TOT (NEAF)'!F67+'1 minus TOT (NEAF)'!G67)</f>
        <v>0</v>
      </c>
      <c r="I25" s="5">
        <f>'Raw Data (NEAF)'!I25/'1 minus TOT (NEAF)'!I67</f>
        <v>0</v>
      </c>
      <c r="J25" s="5">
        <f>'Raw Data (NEAF)'!J25/'1 minus TOT (NEAF)'!J67</f>
        <v>0</v>
      </c>
      <c r="K25" s="5">
        <f>'Raw Data (NEAF)'!K25/'1 minus TOT (NEAF)'!K67</f>
        <v>0</v>
      </c>
      <c r="L25" s="5">
        <f>'Raw Data (NEAF)'!L25/'1 minus TOT (NEAF)'!L67</f>
        <v>0</v>
      </c>
      <c r="M25" s="5">
        <f>'Raw Data (NEAF)'!M25/'1 minus TOT (NEAF)'!M67</f>
        <v>0</v>
      </c>
      <c r="N25" s="5">
        <f>'Raw Data (NEAF)'!N25/'1 minus TOT (NEAF)'!N67</f>
        <v>0</v>
      </c>
      <c r="O25" s="5">
        <f>'Raw Data (NEAF)'!O25/'1 minus TOT (NEAF)'!O67</f>
        <v>1.0061251021017483</v>
      </c>
      <c r="P25" s="5">
        <f>'Raw Data (NEAF)'!P25/'1 minus TOT (NEAF)'!P67</f>
        <v>2.0163919634676146</v>
      </c>
      <c r="Q25" s="5">
        <f>'Raw Data (NEAF)'!Q25/'1 minus TOT (NEAF)'!Q67</f>
        <v>2.0233921980139566</v>
      </c>
      <c r="R25" s="5">
        <f>'Raw Data (NEAF)'!R25/'1 minus TOT (NEAF)'!R67</f>
        <v>3.0504983849406897</v>
      </c>
      <c r="S25" s="5">
        <f>'Raw Data (NEAF)'!S25/'1 minus TOT (NEAF)'!S67</f>
        <v>3.0713694811937078</v>
      </c>
      <c r="T25" s="5">
        <f>'Raw Data (NEAF)'!T25/'1 minus TOT (NEAF)'!T67</f>
        <v>5.1681359104343292</v>
      </c>
      <c r="U25" s="5">
        <f>'Raw Data (NEAF)'!U25/'1 minus TOT (NEAF)'!U67</f>
        <v>6.2991884067577413</v>
      </c>
      <c r="V25" s="5">
        <f>'Raw Data (NEAF)'!V25/'1 minus TOT (NEAF)'!V67</f>
        <v>6.4256660933285232</v>
      </c>
      <c r="W25" s="5">
        <f>'Raw Data (NEAF)'!W25/'1 minus TOT (NEAF)'!W67</f>
        <v>2.1787614421756833</v>
      </c>
      <c r="X25" s="5">
        <f>'Raw Data (NEAF)'!X25/'1 minus TOT (NEAF)'!X67</f>
        <v>7.7807899472817343</v>
      </c>
      <c r="Y25" s="5">
        <f>'Raw Data (NEAF)'!Y25/'1 minus TOT (NEAF)'!Y67</f>
        <v>4.6688189021945359</v>
      </c>
      <c r="Z25" s="5">
        <f>'Raw Data (NEAF)'!Z25/'1 minus TOT (NEAF)'!Z67</f>
        <v>0</v>
      </c>
      <c r="AA25" s="5">
        <f>'Raw Data (NEAF)'!AA25/'1 minus TOT (NEAF)'!AA67</f>
        <v>0</v>
      </c>
      <c r="AB25" s="5">
        <f>'Raw Data (NEAF)'!AB25/'1 minus TOT (NEAF)'!AB67</f>
        <v>0</v>
      </c>
      <c r="AC25" s="5"/>
    </row>
    <row r="26" spans="1:29" s="6" customFormat="1">
      <c r="A26" s="4">
        <v>1972</v>
      </c>
      <c r="B26" s="5">
        <f t="shared" si="0"/>
        <v>62.361550920115207</v>
      </c>
      <c r="C26" s="5">
        <f>'Raw Data (NEAF)'!C26/'1 minus TOT (NEAF)'!C68</f>
        <v>0</v>
      </c>
      <c r="D26" s="5">
        <f>'Raw Data (NEAF)'!D26/'1 minus TOT (NEAF)'!D68</f>
        <v>0</v>
      </c>
      <c r="E26" s="5">
        <f>'Raw Data (NEAF)'!E26/'1 minus TOT (NEAF)'!E68</f>
        <v>0</v>
      </c>
      <c r="F26" s="5">
        <f>'Raw Data (NEAF)'!F26/'1 minus TOT (NEAF)'!F68</f>
        <v>0</v>
      </c>
      <c r="G26" s="5">
        <f>'Raw Data (NEAF)'!G26/'1 minus TOT (NEAF)'!G68</f>
        <v>0</v>
      </c>
      <c r="H26" s="5">
        <f>'Raw Data (NEAF)'!H26/('1 minus TOT (NEAF)'!C68+'1 minus TOT (NEAF)'!D68+'1 minus TOT (NEAF)'!E68+'1 minus TOT (NEAF)'!F68+'1 minus TOT (NEAF)'!G68)</f>
        <v>0</v>
      </c>
      <c r="I26" s="5">
        <f>'Raw Data (NEAF)'!I26/'1 minus TOT (NEAF)'!I68</f>
        <v>0</v>
      </c>
      <c r="J26" s="5">
        <f>'Raw Data (NEAF)'!J26/'1 minus TOT (NEAF)'!J68</f>
        <v>0</v>
      </c>
      <c r="K26" s="5">
        <f>'Raw Data (NEAF)'!K26/'1 minus TOT (NEAF)'!K68</f>
        <v>0</v>
      </c>
      <c r="L26" s="5">
        <f>'Raw Data (NEAF)'!L26/'1 minus TOT (NEAF)'!L68</f>
        <v>0</v>
      </c>
      <c r="M26" s="5">
        <f>'Raw Data (NEAF)'!M26/'1 minus TOT (NEAF)'!M68</f>
        <v>0</v>
      </c>
      <c r="N26" s="5">
        <f>'Raw Data (NEAF)'!N26/'1 minus TOT (NEAF)'!N68</f>
        <v>0</v>
      </c>
      <c r="O26" s="5">
        <f>'Raw Data (NEAF)'!O26/'1 minus TOT (NEAF)'!O68</f>
        <v>0</v>
      </c>
      <c r="P26" s="5">
        <f>'Raw Data (NEAF)'!P26/'1 minus TOT (NEAF)'!P68</f>
        <v>0</v>
      </c>
      <c r="Q26" s="5">
        <f>'Raw Data (NEAF)'!Q26/'1 minus TOT (NEAF)'!Q68</f>
        <v>2.0250021404941458</v>
      </c>
      <c r="R26" s="5">
        <f>'Raw Data (NEAF)'!R26/'1 minus TOT (NEAF)'!R68</f>
        <v>2.0343109867025055</v>
      </c>
      <c r="S26" s="5">
        <f>'Raw Data (NEAF)'!S26/'1 minus TOT (NEAF)'!S68</f>
        <v>4.0978366141913227</v>
      </c>
      <c r="T26" s="5">
        <f>'Raw Data (NEAF)'!T26/'1 minus TOT (NEAF)'!T68</f>
        <v>14.476016442113821</v>
      </c>
      <c r="U26" s="5">
        <f>'Raw Data (NEAF)'!U26/'1 minus TOT (NEAF)'!U68</f>
        <v>8.4048647187283816</v>
      </c>
      <c r="V26" s="5">
        <f>'Raw Data (NEAF)'!V26/'1 minus TOT (NEAF)'!V68</f>
        <v>8.5791701964490006</v>
      </c>
      <c r="W26" s="5">
        <f>'Raw Data (NEAF)'!W26/'1 minus TOT (NEAF)'!W68</f>
        <v>6.5626668559833714</v>
      </c>
      <c r="X26" s="5">
        <f>'Raw Data (NEAF)'!X26/'1 minus TOT (NEAF)'!X68</f>
        <v>4.4554322766794607</v>
      </c>
      <c r="Y26" s="5">
        <f>'Raw Data (NEAF)'!Y26/'1 minus TOT (NEAF)'!Y68</f>
        <v>11.726250688773202</v>
      </c>
      <c r="Z26" s="5">
        <f>'Raw Data (NEAF)'!Z26/'1 minus TOT (NEAF)'!Z68</f>
        <v>0</v>
      </c>
      <c r="AA26" s="5">
        <f>'Raw Data (NEAF)'!AA26/'1 minus TOT (NEAF)'!AA68</f>
        <v>0</v>
      </c>
      <c r="AB26" s="5">
        <f>'Raw Data (NEAF)'!AB26/'1 minus TOT (NEAF)'!AB68</f>
        <v>0</v>
      </c>
      <c r="AC26" s="5"/>
    </row>
    <row r="27" spans="1:29" s="6" customFormat="1">
      <c r="A27" s="4">
        <v>1973</v>
      </c>
      <c r="B27" s="5">
        <f t="shared" si="0"/>
        <v>42.35455309806018</v>
      </c>
      <c r="C27" s="5">
        <f>'Raw Data (NEAF)'!C27/'1 minus TOT (NEAF)'!C69</f>
        <v>0</v>
      </c>
      <c r="D27" s="5">
        <f>'Raw Data (NEAF)'!D27/'1 minus TOT (NEAF)'!D69</f>
        <v>0</v>
      </c>
      <c r="E27" s="5">
        <f>'Raw Data (NEAF)'!E27/'1 minus TOT (NEAF)'!E69</f>
        <v>0</v>
      </c>
      <c r="F27" s="5">
        <f>'Raw Data (NEAF)'!F27/'1 minus TOT (NEAF)'!F69</f>
        <v>0</v>
      </c>
      <c r="G27" s="5">
        <f>'Raw Data (NEAF)'!G27/'1 minus TOT (NEAF)'!G69</f>
        <v>0</v>
      </c>
      <c r="H27" s="5">
        <f>'Raw Data (NEAF)'!H27/('1 minus TOT (NEAF)'!C69+'1 minus TOT (NEAF)'!D69+'1 minus TOT (NEAF)'!E69+'1 minus TOT (NEAF)'!F69+'1 minus TOT (NEAF)'!G69)</f>
        <v>0</v>
      </c>
      <c r="I27" s="5">
        <f>'Raw Data (NEAF)'!I27/'1 minus TOT (NEAF)'!I69</f>
        <v>0</v>
      </c>
      <c r="J27" s="5">
        <f>'Raw Data (NEAF)'!J27/'1 minus TOT (NEAF)'!J69</f>
        <v>0</v>
      </c>
      <c r="K27" s="5">
        <f>'Raw Data (NEAF)'!K27/'1 minus TOT (NEAF)'!K69</f>
        <v>0</v>
      </c>
      <c r="L27" s="5">
        <f>'Raw Data (NEAF)'!L27/'1 minus TOT (NEAF)'!L69</f>
        <v>0</v>
      </c>
      <c r="M27" s="5">
        <f>'Raw Data (NEAF)'!M27/'1 minus TOT (NEAF)'!M69</f>
        <v>1.00409007019407</v>
      </c>
      <c r="N27" s="5">
        <f>'Raw Data (NEAF)'!N27/'1 minus TOT (NEAF)'!N69</f>
        <v>0</v>
      </c>
      <c r="O27" s="5">
        <f>'Raw Data (NEAF)'!O27/'1 minus TOT (NEAF)'!O69</f>
        <v>1.0058679736256273</v>
      </c>
      <c r="P27" s="5">
        <f>'Raw Data (NEAF)'!P27/'1 minus TOT (NEAF)'!P69</f>
        <v>1.0079521206062125</v>
      </c>
      <c r="Q27" s="5">
        <f>'Raw Data (NEAF)'!Q27/'1 minus TOT (NEAF)'!Q69</f>
        <v>6.0711495596394069</v>
      </c>
      <c r="R27" s="5">
        <f>'Raw Data (NEAF)'!R27/'1 minus TOT (NEAF)'!R69</f>
        <v>1.016937313266564</v>
      </c>
      <c r="S27" s="5">
        <f>'Raw Data (NEAF)'!S27/'1 minus TOT (NEAF)'!S69</f>
        <v>2.0479422474708127</v>
      </c>
      <c r="T27" s="5">
        <f>'Raw Data (NEAF)'!T27/'1 minus TOT (NEAF)'!T69</f>
        <v>9.3078880079626582</v>
      </c>
      <c r="U27" s="5">
        <f>'Raw Data (NEAF)'!U27/'1 minus TOT (NEAF)'!U69</f>
        <v>2.0988142616668575</v>
      </c>
      <c r="V27" s="5">
        <f>'Raw Data (NEAF)'!V27/'1 minus TOT (NEAF)'!V69</f>
        <v>5.3652964466662789</v>
      </c>
      <c r="W27" s="5">
        <f>'Raw Data (NEAF)'!W27/'1 minus TOT (NEAF)'!W69</f>
        <v>4.370483767185303</v>
      </c>
      <c r="X27" s="5">
        <f>'Raw Data (NEAF)'!X27/'1 minus TOT (NEAF)'!X69</f>
        <v>6.7137976732562032</v>
      </c>
      <c r="Y27" s="5">
        <f>'Raw Data (NEAF)'!Y27/'1 minus TOT (NEAF)'!Y69</f>
        <v>2.3443336565201953</v>
      </c>
      <c r="Z27" s="5">
        <f>'Raw Data (NEAF)'!Z27/'1 minus TOT (NEAF)'!Z69</f>
        <v>0</v>
      </c>
      <c r="AA27" s="5">
        <f>'Raw Data (NEAF)'!AA27/'1 minus TOT (NEAF)'!AA69</f>
        <v>0</v>
      </c>
      <c r="AB27" s="5">
        <f>'Raw Data (NEAF)'!AB27/'1 minus TOT (NEAF)'!AB69</f>
        <v>0</v>
      </c>
      <c r="AC27" s="5"/>
    </row>
    <row r="28" spans="1:29" s="6" customFormat="1">
      <c r="A28" s="4">
        <v>1974</v>
      </c>
      <c r="B28" s="5">
        <f t="shared" si="0"/>
        <v>38.943572069502387</v>
      </c>
      <c r="C28" s="5">
        <f>'Raw Data (NEAF)'!C28/'1 minus TOT (NEAF)'!C70</f>
        <v>0</v>
      </c>
      <c r="D28" s="5">
        <f>'Raw Data (NEAF)'!D28/'1 minus TOT (NEAF)'!D70</f>
        <v>0</v>
      </c>
      <c r="E28" s="5">
        <f>'Raw Data (NEAF)'!E28/'1 minus TOT (NEAF)'!E70</f>
        <v>0</v>
      </c>
      <c r="F28" s="5">
        <f>'Raw Data (NEAF)'!F28/'1 minus TOT (NEAF)'!F70</f>
        <v>0</v>
      </c>
      <c r="G28" s="5">
        <f>'Raw Data (NEAF)'!G28/'1 minus TOT (NEAF)'!G70</f>
        <v>0</v>
      </c>
      <c r="H28" s="5">
        <f>'Raw Data (NEAF)'!H28/('1 minus TOT (NEAF)'!C70+'1 minus TOT (NEAF)'!D70+'1 minus TOT (NEAF)'!E70+'1 minus TOT (NEAF)'!F70+'1 minus TOT (NEAF)'!G70)</f>
        <v>0</v>
      </c>
      <c r="I28" s="5">
        <f>'Raw Data (NEAF)'!I28/'1 minus TOT (NEAF)'!I70</f>
        <v>0</v>
      </c>
      <c r="J28" s="5">
        <f>'Raw Data (NEAF)'!J28/'1 minus TOT (NEAF)'!J70</f>
        <v>0</v>
      </c>
      <c r="K28" s="5">
        <f>'Raw Data (NEAF)'!K28/'1 minus TOT (NEAF)'!K70</f>
        <v>0</v>
      </c>
      <c r="L28" s="5">
        <f>'Raw Data (NEAF)'!L28/'1 minus TOT (NEAF)'!L70</f>
        <v>0</v>
      </c>
      <c r="M28" s="5">
        <f>'Raw Data (NEAF)'!M28/'1 minus TOT (NEAF)'!M70</f>
        <v>2.0074375357064942</v>
      </c>
      <c r="N28" s="5">
        <f>'Raw Data (NEAF)'!N28/'1 minus TOT (NEAF)'!N70</f>
        <v>1.0043564159941631</v>
      </c>
      <c r="O28" s="5">
        <f>'Raw Data (NEAF)'!O28/'1 minus TOT (NEAF)'!O70</f>
        <v>0</v>
      </c>
      <c r="P28" s="5">
        <f>'Raw Data (NEAF)'!P28/'1 minus TOT (NEAF)'!P70</f>
        <v>1.0076088885431531</v>
      </c>
      <c r="Q28" s="5">
        <f>'Raw Data (NEAF)'!Q28/'1 minus TOT (NEAF)'!Q70</f>
        <v>5.0548155386224671</v>
      </c>
      <c r="R28" s="5">
        <f>'Raw Data (NEAF)'!R28/'1 minus TOT (NEAF)'!R70</f>
        <v>0</v>
      </c>
      <c r="S28" s="5">
        <f>'Raw Data (NEAF)'!S28/'1 minus TOT (NEAF)'!S70</f>
        <v>2.0459725060217933</v>
      </c>
      <c r="T28" s="5">
        <f>'Raw Data (NEAF)'!T28/'1 minus TOT (NEAF)'!T70</f>
        <v>8.2622819639120451</v>
      </c>
      <c r="U28" s="5">
        <f>'Raw Data (NEAF)'!U28/'1 minus TOT (NEAF)'!U70</f>
        <v>4.1904017583006494</v>
      </c>
      <c r="V28" s="5">
        <f>'Raw Data (NEAF)'!V28/'1 minus TOT (NEAF)'!V70</f>
        <v>6.4273881675257849</v>
      </c>
      <c r="W28" s="5">
        <f>'Raw Data (NEAF)'!W28/'1 minus TOT (NEAF)'!W70</f>
        <v>5.4400317180223139</v>
      </c>
      <c r="X28" s="5">
        <f>'Raw Data (NEAF)'!X28/'1 minus TOT (NEAF)'!X70</f>
        <v>0</v>
      </c>
      <c r="Y28" s="5">
        <f>'Raw Data (NEAF)'!Y28/'1 minus TOT (NEAF)'!Y70</f>
        <v>3.5032775768535265</v>
      </c>
      <c r="Z28" s="5">
        <f>'Raw Data (NEAF)'!Z28/'1 minus TOT (NEAF)'!Z70</f>
        <v>0</v>
      </c>
      <c r="AA28" s="5">
        <f>'Raw Data (NEAF)'!AA28/'1 minus TOT (NEAF)'!AA70</f>
        <v>0</v>
      </c>
      <c r="AB28" s="5">
        <f>'Raw Data (NEAF)'!AB28/'1 minus TOT (NEAF)'!AB70</f>
        <v>0</v>
      </c>
      <c r="AC28" s="5"/>
    </row>
    <row r="29" spans="1:29" s="6" customFormat="1">
      <c r="A29" s="4">
        <v>1975</v>
      </c>
      <c r="B29" s="5">
        <f t="shared" si="0"/>
        <v>42.31000191741969</v>
      </c>
      <c r="C29" s="5">
        <f>'Raw Data (NEAF)'!C29/'1 minus TOT (NEAF)'!C71</f>
        <v>0</v>
      </c>
      <c r="D29" s="5">
        <f>'Raw Data (NEAF)'!D29/'1 minus TOT (NEAF)'!D71</f>
        <v>0</v>
      </c>
      <c r="E29" s="5">
        <f>'Raw Data (NEAF)'!E29/'1 minus TOT (NEAF)'!E71</f>
        <v>0</v>
      </c>
      <c r="F29" s="5">
        <f>'Raw Data (NEAF)'!F29/'1 minus TOT (NEAF)'!F71</f>
        <v>0</v>
      </c>
      <c r="G29" s="5">
        <f>'Raw Data (NEAF)'!G29/'1 minus TOT (NEAF)'!G71</f>
        <v>0</v>
      </c>
      <c r="H29" s="5">
        <f>'Raw Data (NEAF)'!H29/('1 minus TOT (NEAF)'!C71+'1 minus TOT (NEAF)'!D71+'1 minus TOT (NEAF)'!E71+'1 minus TOT (NEAF)'!F71+'1 minus TOT (NEAF)'!G71)</f>
        <v>0</v>
      </c>
      <c r="I29" s="5">
        <f>'Raw Data (NEAF)'!I29/'1 minus TOT (NEAF)'!I71</f>
        <v>0</v>
      </c>
      <c r="J29" s="5">
        <f>'Raw Data (NEAF)'!J29/'1 minus TOT (NEAF)'!J71</f>
        <v>0</v>
      </c>
      <c r="K29" s="5">
        <f>'Raw Data (NEAF)'!K29/'1 minus TOT (NEAF)'!K71</f>
        <v>0</v>
      </c>
      <c r="L29" s="5">
        <f>'Raw Data (NEAF)'!L29/'1 minus TOT (NEAF)'!L71</f>
        <v>0</v>
      </c>
      <c r="M29" s="5">
        <f>'Raw Data (NEAF)'!M29/'1 minus TOT (NEAF)'!M71</f>
        <v>0</v>
      </c>
      <c r="N29" s="5">
        <f>'Raw Data (NEAF)'!N29/'1 minus TOT (NEAF)'!N71</f>
        <v>0</v>
      </c>
      <c r="O29" s="5">
        <f>'Raw Data (NEAF)'!O29/'1 minus TOT (NEAF)'!O71</f>
        <v>0</v>
      </c>
      <c r="P29" s="5">
        <f>'Raw Data (NEAF)'!P29/'1 minus TOT (NEAF)'!P71</f>
        <v>1.0072082113484775</v>
      </c>
      <c r="Q29" s="5">
        <f>'Raw Data (NEAF)'!Q29/'1 minus TOT (NEAF)'!Q71</f>
        <v>2.0205651901010628</v>
      </c>
      <c r="R29" s="5">
        <f>'Raw Data (NEAF)'!R29/'1 minus TOT (NEAF)'!R71</f>
        <v>6.0927438643779706</v>
      </c>
      <c r="S29" s="5">
        <f>'Raw Data (NEAF)'!S29/'1 minus TOT (NEAF)'!S71</f>
        <v>4.0874042319702113</v>
      </c>
      <c r="T29" s="5">
        <f>'Raw Data (NEAF)'!T29/'1 minus TOT (NEAF)'!T71</f>
        <v>5.157826110365912</v>
      </c>
      <c r="U29" s="5">
        <f>'Raw Data (NEAF)'!U29/'1 minus TOT (NEAF)'!U71</f>
        <v>7.3166352143622673</v>
      </c>
      <c r="V29" s="5">
        <f>'Raw Data (NEAF)'!V29/'1 minus TOT (NEAF)'!V71</f>
        <v>4.2669986501068529</v>
      </c>
      <c r="W29" s="5">
        <f>'Raw Data (NEAF)'!W29/'1 minus TOT (NEAF)'!W71</f>
        <v>3.2578452159084907</v>
      </c>
      <c r="X29" s="5">
        <f>'Raw Data (NEAF)'!X29/'1 minus TOT (NEAF)'!X71</f>
        <v>4.4634273580261423</v>
      </c>
      <c r="Y29" s="5">
        <f>'Raw Data (NEAF)'!Y29/'1 minus TOT (NEAF)'!Y71</f>
        <v>4.6393478708522977</v>
      </c>
      <c r="Z29" s="5">
        <f>'Raw Data (NEAF)'!Z29/'1 minus TOT (NEAF)'!Z71</f>
        <v>0</v>
      </c>
      <c r="AA29" s="5">
        <f>'Raw Data (NEAF)'!AA29/'1 minus TOT (NEAF)'!AA71</f>
        <v>0</v>
      </c>
      <c r="AB29" s="5">
        <f>'Raw Data (NEAF)'!AB29/'1 minus TOT (NEAF)'!AB71</f>
        <v>0</v>
      </c>
      <c r="AC29" s="5"/>
    </row>
    <row r="30" spans="1:29" s="6" customFormat="1">
      <c r="A30" s="4">
        <v>1976</v>
      </c>
      <c r="B30" s="5">
        <f t="shared" si="0"/>
        <v>43.27783375291903</v>
      </c>
      <c r="C30" s="5">
        <f>'Raw Data (NEAF)'!C30/'1 minus TOT (NEAF)'!C72</f>
        <v>0</v>
      </c>
      <c r="D30" s="5">
        <f>'Raw Data (NEAF)'!D30/'1 minus TOT (NEAF)'!D72</f>
        <v>0</v>
      </c>
      <c r="E30" s="5">
        <f>'Raw Data (NEAF)'!E30/'1 minus TOT (NEAF)'!E72</f>
        <v>0</v>
      </c>
      <c r="F30" s="5">
        <f>'Raw Data (NEAF)'!F30/'1 minus TOT (NEAF)'!F72</f>
        <v>0</v>
      </c>
      <c r="G30" s="5">
        <f>'Raw Data (NEAF)'!G30/'1 minus TOT (NEAF)'!G72</f>
        <v>0</v>
      </c>
      <c r="H30" s="5">
        <f>'Raw Data (NEAF)'!H30/('1 minus TOT (NEAF)'!C72+'1 minus TOT (NEAF)'!D72+'1 minus TOT (NEAF)'!E72+'1 minus TOT (NEAF)'!F72+'1 minus TOT (NEAF)'!G72)</f>
        <v>0</v>
      </c>
      <c r="I30" s="5">
        <f>'Raw Data (NEAF)'!I30/'1 minus TOT (NEAF)'!I72</f>
        <v>0</v>
      </c>
      <c r="J30" s="5">
        <f>'Raw Data (NEAF)'!J30/'1 minus TOT (NEAF)'!J72</f>
        <v>0</v>
      </c>
      <c r="K30" s="5">
        <f>'Raw Data (NEAF)'!K30/'1 minus TOT (NEAF)'!K72</f>
        <v>0</v>
      </c>
      <c r="L30" s="5">
        <f>'Raw Data (NEAF)'!L30/'1 minus TOT (NEAF)'!L72</f>
        <v>0</v>
      </c>
      <c r="M30" s="5">
        <f>'Raw Data (NEAF)'!M30/'1 minus TOT (NEAF)'!M72</f>
        <v>0</v>
      </c>
      <c r="N30" s="5">
        <f>'Raw Data (NEAF)'!N30/'1 minus TOT (NEAF)'!N72</f>
        <v>2.0075852936368932</v>
      </c>
      <c r="O30" s="5">
        <f>'Raw Data (NEAF)'!O30/'1 minus TOT (NEAF)'!O72</f>
        <v>1.0047248195371408</v>
      </c>
      <c r="P30" s="5">
        <f>'Raw Data (NEAF)'!P30/'1 minus TOT (NEAF)'!P72</f>
        <v>1.0068904718959943</v>
      </c>
      <c r="Q30" s="5">
        <f>'Raw Data (NEAF)'!Q30/'1 minus TOT (NEAF)'!Q72</f>
        <v>3.0301716387997768</v>
      </c>
      <c r="R30" s="5">
        <f>'Raw Data (NEAF)'!R30/'1 minus TOT (NEAF)'!R72</f>
        <v>2.0308240254472678</v>
      </c>
      <c r="S30" s="5">
        <f>'Raw Data (NEAF)'!S30/'1 minus TOT (NEAF)'!S72</f>
        <v>7.1510888868293865</v>
      </c>
      <c r="T30" s="5">
        <f>'Raw Data (NEAF)'!T30/'1 minus TOT (NEAF)'!T72</f>
        <v>3.0953812163820444</v>
      </c>
      <c r="U30" s="5">
        <f>'Raw Data (NEAF)'!U30/'1 minus TOT (NEAF)'!U72</f>
        <v>3.1363194700962258</v>
      </c>
      <c r="V30" s="5">
        <f>'Raw Data (NEAF)'!V30/'1 minus TOT (NEAF)'!V72</f>
        <v>10.637620944252951</v>
      </c>
      <c r="W30" s="5">
        <f>'Raw Data (NEAF)'!W30/'1 minus TOT (NEAF)'!W72</f>
        <v>2.175839810034474</v>
      </c>
      <c r="X30" s="5">
        <f>'Raw Data (NEAF)'!X30/'1 minus TOT (NEAF)'!X72</f>
        <v>3.3429492194934216</v>
      </c>
      <c r="Y30" s="5">
        <f>'Raw Data (NEAF)'!Y30/'1 minus TOT (NEAF)'!Y72</f>
        <v>4.6584379565134544</v>
      </c>
      <c r="Z30" s="5">
        <f>'Raw Data (NEAF)'!Z30/'1 minus TOT (NEAF)'!Z72</f>
        <v>0</v>
      </c>
      <c r="AA30" s="5">
        <f>'Raw Data (NEAF)'!AA30/'1 minus TOT (NEAF)'!AA72</f>
        <v>0</v>
      </c>
      <c r="AB30" s="5">
        <f>'Raw Data (NEAF)'!AB30/'1 minus TOT (NEAF)'!AB72</f>
        <v>0</v>
      </c>
      <c r="AC30" s="5"/>
    </row>
    <row r="31" spans="1:29" s="6" customFormat="1">
      <c r="A31" s="4">
        <v>1977</v>
      </c>
      <c r="B31" s="5">
        <f t="shared" si="0"/>
        <v>45.582243579646637</v>
      </c>
      <c r="C31" s="5">
        <f>'Raw Data (NEAF)'!C31/'1 minus TOT (NEAF)'!C73</f>
        <v>0</v>
      </c>
      <c r="D31" s="5">
        <f>'Raw Data (NEAF)'!D31/'1 minus TOT (NEAF)'!D73</f>
        <v>0</v>
      </c>
      <c r="E31" s="5">
        <f>'Raw Data (NEAF)'!E31/'1 minus TOT (NEAF)'!E73</f>
        <v>0</v>
      </c>
      <c r="F31" s="5">
        <f>'Raw Data (NEAF)'!F31/'1 minus TOT (NEAF)'!F73</f>
        <v>0</v>
      </c>
      <c r="G31" s="5">
        <f>'Raw Data (NEAF)'!G31/'1 minus TOT (NEAF)'!G73</f>
        <v>0</v>
      </c>
      <c r="H31" s="5">
        <f>'Raw Data (NEAF)'!H31/('1 minus TOT (NEAF)'!C73+'1 minus TOT (NEAF)'!D73+'1 minus TOT (NEAF)'!E73+'1 minus TOT (NEAF)'!F73+'1 minus TOT (NEAF)'!G73)</f>
        <v>0</v>
      </c>
      <c r="I31" s="5">
        <f>'Raw Data (NEAF)'!I31/'1 minus TOT (NEAF)'!I73</f>
        <v>0</v>
      </c>
      <c r="J31" s="5">
        <f>'Raw Data (NEAF)'!J31/'1 minus TOT (NEAF)'!J73</f>
        <v>0</v>
      </c>
      <c r="K31" s="5">
        <f>'Raw Data (NEAF)'!K31/'1 minus TOT (NEAF)'!K73</f>
        <v>2.0028097095670727</v>
      </c>
      <c r="L31" s="5">
        <f>'Raw Data (NEAF)'!L31/'1 minus TOT (NEAF)'!L73</f>
        <v>0</v>
      </c>
      <c r="M31" s="5">
        <f>'Raw Data (NEAF)'!M31/'1 minus TOT (NEAF)'!M73</f>
        <v>1.0031482725939405</v>
      </c>
      <c r="N31" s="5">
        <f>'Raw Data (NEAF)'!N31/'1 minus TOT (NEAF)'!N73</f>
        <v>0</v>
      </c>
      <c r="O31" s="5">
        <f>'Raw Data (NEAF)'!O31/'1 minus TOT (NEAF)'!O73</f>
        <v>1.00455288490646</v>
      </c>
      <c r="P31" s="5">
        <f>'Raw Data (NEAF)'!P31/'1 minus TOT (NEAF)'!P73</f>
        <v>2.0134234714931938</v>
      </c>
      <c r="Q31" s="5">
        <f>'Raw Data (NEAF)'!Q31/'1 minus TOT (NEAF)'!Q73</f>
        <v>3.029292192514264</v>
      </c>
      <c r="R31" s="5">
        <f>'Raw Data (NEAF)'!R31/'1 minus TOT (NEAF)'!R73</f>
        <v>7.1035620779191504</v>
      </c>
      <c r="S31" s="5">
        <f>'Raw Data (NEAF)'!S31/'1 minus TOT (NEAF)'!S73</f>
        <v>10.213932186129171</v>
      </c>
      <c r="T31" s="5">
        <f>'Raw Data (NEAF)'!T31/'1 minus TOT (NEAF)'!T73</f>
        <v>6.1877620241063918</v>
      </c>
      <c r="U31" s="5">
        <f>'Raw Data (NEAF)'!U31/'1 minus TOT (NEAF)'!U73</f>
        <v>0</v>
      </c>
      <c r="V31" s="5">
        <f>'Raw Data (NEAF)'!V31/'1 minus TOT (NEAF)'!V73</f>
        <v>4.2487246911812608</v>
      </c>
      <c r="W31" s="5">
        <f>'Raw Data (NEAF)'!W31/'1 minus TOT (NEAF)'!W73</f>
        <v>7.6066861318225447</v>
      </c>
      <c r="X31" s="5">
        <f>'Raw Data (NEAF)'!X31/'1 minus TOT (NEAF)'!X73</f>
        <v>0</v>
      </c>
      <c r="Y31" s="5">
        <f>'Raw Data (NEAF)'!Y31/'1 minus TOT (NEAF)'!Y73</f>
        <v>1.1683499374131929</v>
      </c>
      <c r="Z31" s="5">
        <f>'Raw Data (NEAF)'!Z31/'1 minus TOT (NEAF)'!Z73</f>
        <v>0</v>
      </c>
      <c r="AA31" s="5">
        <f>'Raw Data (NEAF)'!AA31/'1 minus TOT (NEAF)'!AA73</f>
        <v>0</v>
      </c>
      <c r="AB31" s="5">
        <f>'Raw Data (NEAF)'!AB31/'1 minus TOT (NEAF)'!AB73</f>
        <v>0</v>
      </c>
      <c r="AC31" s="5"/>
    </row>
    <row r="32" spans="1:29" s="6" customFormat="1">
      <c r="A32" s="4">
        <v>1978</v>
      </c>
      <c r="B32" s="5">
        <f t="shared" si="0"/>
        <v>0</v>
      </c>
      <c r="C32" s="5">
        <f>'Raw Data (NEAF)'!C32/'1 minus TOT (NEAF)'!C74</f>
        <v>0</v>
      </c>
      <c r="D32" s="5">
        <f>'Raw Data (NEAF)'!D32/'1 minus TOT (NEAF)'!D74</f>
        <v>0</v>
      </c>
      <c r="E32" s="5">
        <f>'Raw Data (NEAF)'!E32/'1 minus TOT (NEAF)'!E74</f>
        <v>0</v>
      </c>
      <c r="F32" s="5">
        <f>'Raw Data (NEAF)'!F32/'1 minus TOT (NEAF)'!F74</f>
        <v>0</v>
      </c>
      <c r="G32" s="5">
        <f>'Raw Data (NEAF)'!G32/'1 minus TOT (NEAF)'!G74</f>
        <v>0</v>
      </c>
      <c r="H32" s="5">
        <f>'Raw Data (NEAF)'!H32/('1 minus TOT (NEAF)'!C74+'1 minus TOT (NEAF)'!D74+'1 minus TOT (NEAF)'!E74+'1 minus TOT (NEAF)'!F74+'1 minus TOT (NEAF)'!G74)</f>
        <v>0</v>
      </c>
      <c r="I32" s="5">
        <f>'Raw Data (NEAF)'!I32/'1 minus TOT (NEAF)'!I74</f>
        <v>0</v>
      </c>
      <c r="J32" s="5">
        <f>'Raw Data (NEAF)'!J32/'1 minus TOT (NEAF)'!J74</f>
        <v>0</v>
      </c>
      <c r="K32" s="5">
        <f>'Raw Data (NEAF)'!K32/'1 minus TOT (NEAF)'!K74</f>
        <v>0</v>
      </c>
      <c r="L32" s="5">
        <f>'Raw Data (NEAF)'!L32/'1 minus TOT (NEAF)'!L74</f>
        <v>0</v>
      </c>
      <c r="M32" s="5">
        <f>'Raw Data (NEAF)'!M32/'1 minus TOT (NEAF)'!M74</f>
        <v>0</v>
      </c>
      <c r="N32" s="5">
        <f>'Raw Data (NEAF)'!N32/'1 minus TOT (NEAF)'!N74</f>
        <v>0</v>
      </c>
      <c r="O32" s="5">
        <f>'Raw Data (NEAF)'!O32/'1 minus TOT (NEAF)'!O74</f>
        <v>0</v>
      </c>
      <c r="P32" s="5">
        <f>'Raw Data (NEAF)'!P32/'1 minus TOT (NEAF)'!P74</f>
        <v>0</v>
      </c>
      <c r="Q32" s="5">
        <f>'Raw Data (NEAF)'!Q32/'1 minus TOT (NEAF)'!Q74</f>
        <v>0</v>
      </c>
      <c r="R32" s="5">
        <f>'Raw Data (NEAF)'!R32/'1 minus TOT (NEAF)'!R74</f>
        <v>0</v>
      </c>
      <c r="S32" s="5">
        <f>'Raw Data (NEAF)'!S32/'1 minus TOT (NEAF)'!S74</f>
        <v>0</v>
      </c>
      <c r="T32" s="5">
        <f>'Raw Data (NEAF)'!T32/'1 minus TOT (NEAF)'!T74</f>
        <v>0</v>
      </c>
      <c r="U32" s="5">
        <f>'Raw Data (NEAF)'!U32/'1 minus TOT (NEAF)'!U74</f>
        <v>0</v>
      </c>
      <c r="V32" s="5">
        <f>'Raw Data (NEAF)'!V32/'1 minus TOT (NEAF)'!V74</f>
        <v>0</v>
      </c>
      <c r="W32" s="5">
        <f>'Raw Data (NEAF)'!W32/'1 minus TOT (NEAF)'!W74</f>
        <v>0</v>
      </c>
      <c r="X32" s="5">
        <f>'Raw Data (NEAF)'!X32/'1 minus TOT (NEAF)'!X74</f>
        <v>0</v>
      </c>
      <c r="Y32" s="5">
        <f>'Raw Data (NEAF)'!Y32/'1 minus TOT (NEAF)'!Y74</f>
        <v>0</v>
      </c>
      <c r="Z32" s="5">
        <f>'Raw Data (NEAF)'!Z32/'1 minus TOT (NEAF)'!Z74</f>
        <v>0</v>
      </c>
      <c r="AA32" s="5">
        <f>'Raw Data (NEAF)'!AA32/'1 minus TOT (NEAF)'!AA74</f>
        <v>0</v>
      </c>
      <c r="AB32" s="5">
        <f>'Raw Data (NEAF)'!AB32/'1 minus TOT (NEAF)'!AB74</f>
        <v>0</v>
      </c>
      <c r="AC32" s="5"/>
    </row>
    <row r="33" spans="1:29" s="6" customFormat="1">
      <c r="A33" s="4">
        <v>1979</v>
      </c>
      <c r="B33" s="5">
        <f t="shared" si="0"/>
        <v>33.069524513672675</v>
      </c>
      <c r="C33" s="5">
        <f>'Raw Data (NEAF)'!C33/'1 minus TOT (NEAF)'!C75</f>
        <v>0</v>
      </c>
      <c r="D33" s="5">
        <f>'Raw Data (NEAF)'!D33/'1 minus TOT (NEAF)'!D75</f>
        <v>0</v>
      </c>
      <c r="E33" s="5">
        <f>'Raw Data (NEAF)'!E33/'1 minus TOT (NEAF)'!E75</f>
        <v>0</v>
      </c>
      <c r="F33" s="5">
        <f>'Raw Data (NEAF)'!F33/'1 minus TOT (NEAF)'!F75</f>
        <v>0</v>
      </c>
      <c r="G33" s="5">
        <f>'Raw Data (NEAF)'!G33/'1 minus TOT (NEAF)'!G75</f>
        <v>0</v>
      </c>
      <c r="H33" s="5">
        <f>'Raw Data (NEAF)'!H33/('1 minus TOT (NEAF)'!C75+'1 minus TOT (NEAF)'!D75+'1 minus TOT (NEAF)'!E75+'1 minus TOT (NEAF)'!F75+'1 minus TOT (NEAF)'!G75)</f>
        <v>0</v>
      </c>
      <c r="I33" s="5">
        <f>'Raw Data (NEAF)'!I33/'1 minus TOT (NEAF)'!I75</f>
        <v>0</v>
      </c>
      <c r="J33" s="5">
        <f>'Raw Data (NEAF)'!J33/'1 minus TOT (NEAF)'!J75</f>
        <v>0</v>
      </c>
      <c r="K33" s="5">
        <f>'Raw Data (NEAF)'!K33/'1 minus TOT (NEAF)'!K75</f>
        <v>0</v>
      </c>
      <c r="L33" s="5">
        <f>'Raw Data (NEAF)'!L33/'1 minus TOT (NEAF)'!L75</f>
        <v>0</v>
      </c>
      <c r="M33" s="5">
        <f>'Raw Data (NEAF)'!M33/'1 minus TOT (NEAF)'!M75</f>
        <v>1.003024722702992</v>
      </c>
      <c r="N33" s="5">
        <f>'Raw Data (NEAF)'!N33/'1 minus TOT (NEAF)'!N75</f>
        <v>1.0035176465698414</v>
      </c>
      <c r="O33" s="5">
        <f>'Raw Data (NEAF)'!O33/'1 minus TOT (NEAF)'!O75</f>
        <v>1.0044074651988339</v>
      </c>
      <c r="P33" s="5">
        <f>'Raw Data (NEAF)'!P33/'1 minus TOT (NEAF)'!P75</f>
        <v>0</v>
      </c>
      <c r="Q33" s="5">
        <f>'Raw Data (NEAF)'!Q33/'1 minus TOT (NEAF)'!Q75</f>
        <v>3.0272482145910193</v>
      </c>
      <c r="R33" s="5">
        <f>'Raw Data (NEAF)'!R33/'1 minus TOT (NEAF)'!R75</f>
        <v>2.0282084223349672</v>
      </c>
      <c r="S33" s="5">
        <f>'Raw Data (NEAF)'!S33/'1 minus TOT (NEAF)'!S75</f>
        <v>4.0832808953006223</v>
      </c>
      <c r="T33" s="5">
        <f>'Raw Data (NEAF)'!T33/'1 minus TOT (NEAF)'!T75</f>
        <v>3.087161798936799</v>
      </c>
      <c r="U33" s="5">
        <f>'Raw Data (NEAF)'!U33/'1 minus TOT (NEAF)'!U75</f>
        <v>2.0867374364394657</v>
      </c>
      <c r="V33" s="5">
        <f>'Raw Data (NEAF)'!V33/'1 minus TOT (NEAF)'!V75</f>
        <v>3.1756774730581383</v>
      </c>
      <c r="W33" s="5">
        <f>'Raw Data (NEAF)'!W33/'1 minus TOT (NEAF)'!W75</f>
        <v>3.2560084146876469</v>
      </c>
      <c r="X33" s="5">
        <f>'Raw Data (NEAF)'!X33/'1 minus TOT (NEAF)'!X75</f>
        <v>4.4245823805595217</v>
      </c>
      <c r="Y33" s="5">
        <f>'Raw Data (NEAF)'!Y33/'1 minus TOT (NEAF)'!Y75</f>
        <v>0</v>
      </c>
      <c r="Z33" s="5">
        <f>'Raw Data (NEAF)'!Z33/'1 minus TOT (NEAF)'!Z75</f>
        <v>4.8896696432928319</v>
      </c>
      <c r="AA33" s="5">
        <f>'Raw Data (NEAF)'!AA33/'1 minus TOT (NEAF)'!AA75</f>
        <v>0</v>
      </c>
      <c r="AB33" s="5">
        <f>'Raw Data (NEAF)'!AB33/'1 minus TOT (NEAF)'!AB75</f>
        <v>0</v>
      </c>
      <c r="AC33" s="5"/>
    </row>
    <row r="34" spans="1:29" s="6" customFormat="1">
      <c r="A34" s="4">
        <v>1980</v>
      </c>
      <c r="B34" s="5">
        <f t="shared" si="0"/>
        <v>52.403385324895531</v>
      </c>
      <c r="C34" s="5">
        <f>'Raw Data (NEAF)'!C34/'1 minus TOT (NEAF)'!C76</f>
        <v>0</v>
      </c>
      <c r="D34" s="5">
        <f>'Raw Data (NEAF)'!D34/'1 minus TOT (NEAF)'!D76</f>
        <v>0</v>
      </c>
      <c r="E34" s="5">
        <f>'Raw Data (NEAF)'!E34/'1 minus TOT (NEAF)'!E76</f>
        <v>0</v>
      </c>
      <c r="F34" s="5">
        <f>'Raw Data (NEAF)'!F34/'1 minus TOT (NEAF)'!F76</f>
        <v>0</v>
      </c>
      <c r="G34" s="5">
        <f>'Raw Data (NEAF)'!G34/'1 minus TOT (NEAF)'!G76</f>
        <v>0</v>
      </c>
      <c r="H34" s="5">
        <f>'Raw Data (NEAF)'!H34/('1 minus TOT (NEAF)'!C76+'1 minus TOT (NEAF)'!D76+'1 minus TOT (NEAF)'!E76+'1 minus TOT (NEAF)'!F76+'1 minus TOT (NEAF)'!G76)</f>
        <v>0</v>
      </c>
      <c r="I34" s="5">
        <f>'Raw Data (NEAF)'!I34/'1 minus TOT (NEAF)'!I76</f>
        <v>0</v>
      </c>
      <c r="J34" s="5">
        <f>'Raw Data (NEAF)'!J34/'1 minus TOT (NEAF)'!J76</f>
        <v>0</v>
      </c>
      <c r="K34" s="5">
        <f>'Raw Data (NEAF)'!K34/'1 minus TOT (NEAF)'!K76</f>
        <v>0</v>
      </c>
      <c r="L34" s="5">
        <f>'Raw Data (NEAF)'!L34/'1 minus TOT (NEAF)'!L76</f>
        <v>0</v>
      </c>
      <c r="M34" s="5">
        <f>'Raw Data (NEAF)'!M34/'1 minus TOT (NEAF)'!M76</f>
        <v>0</v>
      </c>
      <c r="N34" s="5">
        <f>'Raw Data (NEAF)'!N34/'1 minus TOT (NEAF)'!N76</f>
        <v>1.0034981435859132</v>
      </c>
      <c r="O34" s="5">
        <f>'Raw Data (NEAF)'!O34/'1 minus TOT (NEAF)'!O76</f>
        <v>0</v>
      </c>
      <c r="P34" s="5">
        <f>'Raw Data (NEAF)'!P34/'1 minus TOT (NEAF)'!P76</f>
        <v>0</v>
      </c>
      <c r="Q34" s="5">
        <f>'Raw Data (NEAF)'!Q34/'1 minus TOT (NEAF)'!Q76</f>
        <v>1.0090596139757448</v>
      </c>
      <c r="R34" s="5">
        <f>'Raw Data (NEAF)'!R34/'1 minus TOT (NEAF)'!R76</f>
        <v>8.1116580421109159</v>
      </c>
      <c r="S34" s="5">
        <f>'Raw Data (NEAF)'!S34/'1 minus TOT (NEAF)'!S76</f>
        <v>5.1033634845274989</v>
      </c>
      <c r="T34" s="5">
        <f>'Raw Data (NEAF)'!T34/'1 minus TOT (NEAF)'!T76</f>
        <v>4.1199674567445896</v>
      </c>
      <c r="U34" s="5">
        <f>'Raw Data (NEAF)'!U34/'1 minus TOT (NEAF)'!U76</f>
        <v>10.447165179572256</v>
      </c>
      <c r="V34" s="5">
        <f>'Raw Data (NEAF)'!V34/'1 minus TOT (NEAF)'!V76</f>
        <v>4.2428674433906881</v>
      </c>
      <c r="W34" s="5">
        <f>'Raw Data (NEAF)'!W34/'1 minus TOT (NEAF)'!W76</f>
        <v>7.6068966836490697</v>
      </c>
      <c r="X34" s="5">
        <f>'Raw Data (NEAF)'!X34/'1 minus TOT (NEAF)'!X76</f>
        <v>4.465202950816078</v>
      </c>
      <c r="Y34" s="5">
        <f>'Raw Data (NEAF)'!Y34/'1 minus TOT (NEAF)'!Y76</f>
        <v>1.1738933214028284</v>
      </c>
      <c r="Z34" s="5">
        <f>'Raw Data (NEAF)'!Z34/'1 minus TOT (NEAF)'!Z76</f>
        <v>3.7785437228772225</v>
      </c>
      <c r="AA34" s="5">
        <f>'Raw Data (NEAF)'!AA34/'1 minus TOT (NEAF)'!AA76</f>
        <v>1.3412692822427275</v>
      </c>
      <c r="AB34" s="5">
        <f>'Raw Data (NEAF)'!AB34/'1 minus TOT (NEAF)'!AB76</f>
        <v>0</v>
      </c>
      <c r="AC34" s="5"/>
    </row>
    <row r="35" spans="1:29" s="6" customFormat="1">
      <c r="A35" s="4">
        <v>1981</v>
      </c>
      <c r="B35" s="5">
        <f t="shared" si="0"/>
        <v>37.222545716967687</v>
      </c>
      <c r="C35" s="5">
        <f>'Raw Data (NEAF)'!C35/'1 minus TOT (NEAF)'!C77</f>
        <v>0</v>
      </c>
      <c r="D35" s="5">
        <f>'Raw Data (NEAF)'!D35/'1 minus TOT (NEAF)'!D77</f>
        <v>0</v>
      </c>
      <c r="E35" s="5">
        <f>'Raw Data (NEAF)'!E35/'1 minus TOT (NEAF)'!E77</f>
        <v>0</v>
      </c>
      <c r="F35" s="5">
        <f>'Raw Data (NEAF)'!F35/'1 minus TOT (NEAF)'!F77</f>
        <v>1.0006732372067908</v>
      </c>
      <c r="G35" s="5">
        <f>'Raw Data (NEAF)'!G35/'1 minus TOT (NEAF)'!G77</f>
        <v>0</v>
      </c>
      <c r="H35" s="5">
        <f>'Raw Data (NEAF)'!H35/('1 minus TOT (NEAF)'!C77+'1 minus TOT (NEAF)'!D77+'1 minus TOT (NEAF)'!E77+'1 minus TOT (NEAF)'!F77+'1 minus TOT (NEAF)'!G77)</f>
        <v>0.20100826236802136</v>
      </c>
      <c r="I35" s="5">
        <f>'Raw Data (NEAF)'!I35/'1 minus TOT (NEAF)'!I77</f>
        <v>0</v>
      </c>
      <c r="J35" s="5">
        <f>'Raw Data (NEAF)'!J35/'1 minus TOT (NEAF)'!J77</f>
        <v>0</v>
      </c>
      <c r="K35" s="5">
        <f>'Raw Data (NEAF)'!K35/'1 minus TOT (NEAF)'!K77</f>
        <v>0</v>
      </c>
      <c r="L35" s="5">
        <f>'Raw Data (NEAF)'!L35/'1 minus TOT (NEAF)'!L77</f>
        <v>1.0022901103532171</v>
      </c>
      <c r="M35" s="5">
        <f>'Raw Data (NEAF)'!M35/'1 minus TOT (NEAF)'!M77</f>
        <v>0</v>
      </c>
      <c r="N35" s="5">
        <f>'Raw Data (NEAF)'!N35/'1 minus TOT (NEAF)'!N77</f>
        <v>1.0033838424694437</v>
      </c>
      <c r="O35" s="5">
        <f>'Raw Data (NEAF)'!O35/'1 minus TOT (NEAF)'!O77</f>
        <v>0</v>
      </c>
      <c r="P35" s="5">
        <f>'Raw Data (NEAF)'!P35/'1 minus TOT (NEAF)'!P77</f>
        <v>1.0058960999473205</v>
      </c>
      <c r="Q35" s="5">
        <f>'Raw Data (NEAF)'!Q35/'1 minus TOT (NEAF)'!Q77</f>
        <v>6.0535695165376238</v>
      </c>
      <c r="R35" s="5">
        <f>'Raw Data (NEAF)'!R35/'1 minus TOT (NEAF)'!R77</f>
        <v>2.0266159026128614</v>
      </c>
      <c r="S35" s="5">
        <f>'Raw Data (NEAF)'!S35/'1 minus TOT (NEAF)'!S77</f>
        <v>7.1395752300330457</v>
      </c>
      <c r="T35" s="5">
        <f>'Raw Data (NEAF)'!T35/'1 minus TOT (NEAF)'!T77</f>
        <v>1.0290649437672605</v>
      </c>
      <c r="U35" s="5">
        <f>'Raw Data (NEAF)'!U35/'1 minus TOT (NEAF)'!U77</f>
        <v>1.0421440148093211</v>
      </c>
      <c r="V35" s="5">
        <f>'Raw Data (NEAF)'!V35/'1 minus TOT (NEAF)'!V77</f>
        <v>2.1201093878110613</v>
      </c>
      <c r="W35" s="5">
        <f>'Raw Data (NEAF)'!W35/'1 minus TOT (NEAF)'!W77</f>
        <v>5.395981211306248</v>
      </c>
      <c r="X35" s="5">
        <f>'Raw Data (NEAF)'!X35/'1 minus TOT (NEAF)'!X77</f>
        <v>3.3528524053946449</v>
      </c>
      <c r="Y35" s="5">
        <f>'Raw Data (NEAF)'!Y35/'1 minus TOT (NEAF)'!Y77</f>
        <v>5.8500547895576149</v>
      </c>
      <c r="Z35" s="5">
        <f>'Raw Data (NEAF)'!Z35/'1 minus TOT (NEAF)'!Z77</f>
        <v>0</v>
      </c>
      <c r="AA35" s="5">
        <f>'Raw Data (NEAF)'!AA35/'1 minus TOT (NEAF)'!AA77</f>
        <v>0</v>
      </c>
      <c r="AB35" s="5">
        <f>'Raw Data (NEAF)'!AB35/'1 minus TOT (NEAF)'!AB77</f>
        <v>0</v>
      </c>
      <c r="AC35" s="5"/>
    </row>
    <row r="36" spans="1:29" s="6" customFormat="1">
      <c r="A36" s="4">
        <v>1982</v>
      </c>
      <c r="B36" s="5">
        <f t="shared" si="0"/>
        <v>56.175992451118816</v>
      </c>
      <c r="C36" s="5">
        <f>'Raw Data (NEAF)'!C36/'1 minus TOT (NEAF)'!C78</f>
        <v>0</v>
      </c>
      <c r="D36" s="5">
        <f>'Raw Data (NEAF)'!D36/'1 minus TOT (NEAF)'!D78</f>
        <v>0</v>
      </c>
      <c r="E36" s="5">
        <f>'Raw Data (NEAF)'!E36/'1 minus TOT (NEAF)'!E78</f>
        <v>0</v>
      </c>
      <c r="F36" s="5">
        <f>'Raw Data (NEAF)'!F36/'1 minus TOT (NEAF)'!F78</f>
        <v>0</v>
      </c>
      <c r="G36" s="5">
        <f>'Raw Data (NEAF)'!G36/'1 minus TOT (NEAF)'!G78</f>
        <v>0</v>
      </c>
      <c r="H36" s="5">
        <f>'Raw Data (NEAF)'!H36/('1 minus TOT (NEAF)'!C78+'1 minus TOT (NEAF)'!D78+'1 minus TOT (NEAF)'!E78+'1 minus TOT (NEAF)'!F78+'1 minus TOT (NEAF)'!G78)</f>
        <v>0</v>
      </c>
      <c r="I36" s="5">
        <f>'Raw Data (NEAF)'!I36/'1 minus TOT (NEAF)'!I78</f>
        <v>0</v>
      </c>
      <c r="J36" s="5">
        <f>'Raw Data (NEAF)'!J36/'1 minus TOT (NEAF)'!J78</f>
        <v>1.0003873726819628</v>
      </c>
      <c r="K36" s="5">
        <f>'Raw Data (NEAF)'!K36/'1 minus TOT (NEAF)'!K78</f>
        <v>0</v>
      </c>
      <c r="L36" s="5">
        <f>'Raw Data (NEAF)'!L36/'1 minus TOT (NEAF)'!L78</f>
        <v>1.0021432900068241</v>
      </c>
      <c r="M36" s="5">
        <f>'Raw Data (NEAF)'!M36/'1 minus TOT (NEAF)'!M78</f>
        <v>0</v>
      </c>
      <c r="N36" s="5">
        <f>'Raw Data (NEAF)'!N36/'1 minus TOT (NEAF)'!N78</f>
        <v>0</v>
      </c>
      <c r="O36" s="5">
        <f>'Raw Data (NEAF)'!O36/'1 minus TOT (NEAF)'!O78</f>
        <v>1.0040241137426096</v>
      </c>
      <c r="P36" s="5">
        <f>'Raw Data (NEAF)'!P36/'1 minus TOT (NEAF)'!P78</f>
        <v>1.0053683650525076</v>
      </c>
      <c r="Q36" s="5">
        <f>'Raw Data (NEAF)'!Q36/'1 minus TOT (NEAF)'!Q78</f>
        <v>1.0084457370468229</v>
      </c>
      <c r="R36" s="5">
        <f>'Raw Data (NEAF)'!R36/'1 minus TOT (NEAF)'!R78</f>
        <v>8.1017587164273177</v>
      </c>
      <c r="S36" s="5">
        <f>'Raw Data (NEAF)'!S36/'1 minus TOT (NEAF)'!S78</f>
        <v>9.1718347872897414</v>
      </c>
      <c r="T36" s="5">
        <f>'Raw Data (NEAF)'!T36/'1 minus TOT (NEAF)'!T78</f>
        <v>5.1442344788638055</v>
      </c>
      <c r="U36" s="5">
        <f>'Raw Data (NEAF)'!U36/'1 minus TOT (NEAF)'!U78</f>
        <v>4.1646061052104821</v>
      </c>
      <c r="V36" s="5">
        <f>'Raw Data (NEAF)'!V36/'1 minus TOT (NEAF)'!V78</f>
        <v>6.3570264781859125</v>
      </c>
      <c r="W36" s="5">
        <f>'Raw Data (NEAF)'!W36/'1 minus TOT (NEAF)'!W78</f>
        <v>5.3987134335526514</v>
      </c>
      <c r="X36" s="5">
        <f>'Raw Data (NEAF)'!X36/'1 minus TOT (NEAF)'!X78</f>
        <v>4.4546902583624197</v>
      </c>
      <c r="Y36" s="5">
        <f>'Raw Data (NEAF)'!Y36/'1 minus TOT (NEAF)'!Y78</f>
        <v>5.8119097249028542</v>
      </c>
      <c r="Z36" s="5">
        <f>'Raw Data (NEAF)'!Z36/'1 minus TOT (NEAF)'!Z78</f>
        <v>1.2284132511831414</v>
      </c>
      <c r="AA36" s="5">
        <f>'Raw Data (NEAF)'!AA36/'1 minus TOT (NEAF)'!AA78</f>
        <v>1.3224363386097728</v>
      </c>
      <c r="AB36" s="5">
        <f>'Raw Data (NEAF)'!AB36/'1 minus TOT (NEAF)'!AB78</f>
        <v>0</v>
      </c>
      <c r="AC36" s="5"/>
    </row>
    <row r="37" spans="1:29" s="6" customFormat="1">
      <c r="A37" s="4">
        <v>1983</v>
      </c>
      <c r="B37" s="5">
        <f t="shared" si="0"/>
        <v>47.687874912657669</v>
      </c>
      <c r="C37" s="5">
        <f>'Raw Data (NEAF)'!C37/'1 minus TOT (NEAF)'!C79</f>
        <v>0</v>
      </c>
      <c r="D37" s="5">
        <f>'Raw Data (NEAF)'!D37/'1 minus TOT (NEAF)'!D79</f>
        <v>0</v>
      </c>
      <c r="E37" s="5">
        <f>'Raw Data (NEAF)'!E37/'1 minus TOT (NEAF)'!E79</f>
        <v>0</v>
      </c>
      <c r="F37" s="5">
        <f>'Raw Data (NEAF)'!F37/'1 minus TOT (NEAF)'!F79</f>
        <v>0</v>
      </c>
      <c r="G37" s="5">
        <f>'Raw Data (NEAF)'!G37/'1 minus TOT (NEAF)'!G79</f>
        <v>0</v>
      </c>
      <c r="H37" s="5">
        <f>'Raw Data (NEAF)'!H37/('1 minus TOT (NEAF)'!C79+'1 minus TOT (NEAF)'!D79+'1 minus TOT (NEAF)'!E79+'1 minus TOT (NEAF)'!F79+'1 minus TOT (NEAF)'!G79)</f>
        <v>0</v>
      </c>
      <c r="I37" s="5">
        <f>'Raw Data (NEAF)'!I37/'1 minus TOT (NEAF)'!I79</f>
        <v>0</v>
      </c>
      <c r="J37" s="5">
        <f>'Raw Data (NEAF)'!J37/'1 minus TOT (NEAF)'!J79</f>
        <v>0</v>
      </c>
      <c r="K37" s="5">
        <f>'Raw Data (NEAF)'!K37/'1 minus TOT (NEAF)'!K79</f>
        <v>0</v>
      </c>
      <c r="L37" s="5">
        <f>'Raw Data (NEAF)'!L37/'1 minus TOT (NEAF)'!L79</f>
        <v>0</v>
      </c>
      <c r="M37" s="5">
        <f>'Raw Data (NEAF)'!M37/'1 minus TOT (NEAF)'!M79</f>
        <v>0</v>
      </c>
      <c r="N37" s="5">
        <f>'Raw Data (NEAF)'!N37/'1 minus TOT (NEAF)'!N79</f>
        <v>0</v>
      </c>
      <c r="O37" s="5">
        <f>'Raw Data (NEAF)'!O37/'1 minus TOT (NEAF)'!O79</f>
        <v>2.00758389254942</v>
      </c>
      <c r="P37" s="5">
        <f>'Raw Data (NEAF)'!P37/'1 minus TOT (NEAF)'!P79</f>
        <v>2.010869533575192</v>
      </c>
      <c r="Q37" s="5">
        <f>'Raw Data (NEAF)'!Q37/'1 minus TOT (NEAF)'!Q79</f>
        <v>2.0163661261223047</v>
      </c>
      <c r="R37" s="5">
        <f>'Raw Data (NEAF)'!R37/'1 minus TOT (NEAF)'!R79</f>
        <v>4.0500751898874565</v>
      </c>
      <c r="S37" s="5">
        <f>'Raw Data (NEAF)'!S37/'1 minus TOT (NEAF)'!S79</f>
        <v>7.1354720947856487</v>
      </c>
      <c r="T37" s="5">
        <f>'Raw Data (NEAF)'!T37/'1 minus TOT (NEAF)'!T79</f>
        <v>3.0877512989953719</v>
      </c>
      <c r="U37" s="5">
        <f>'Raw Data (NEAF)'!U37/'1 minus TOT (NEAF)'!U79</f>
        <v>5.2046608643497558</v>
      </c>
      <c r="V37" s="5">
        <f>'Raw Data (NEAF)'!V37/'1 minus TOT (NEAF)'!V79</f>
        <v>6.3682345293266511</v>
      </c>
      <c r="W37" s="5">
        <f>'Raw Data (NEAF)'!W37/'1 minus TOT (NEAF)'!W79</f>
        <v>6.4959060063933594</v>
      </c>
      <c r="X37" s="5">
        <f>'Raw Data (NEAF)'!X37/'1 minus TOT (NEAF)'!X79</f>
        <v>2.2418175973044754</v>
      </c>
      <c r="Y37" s="5">
        <f>'Raw Data (NEAF)'!Y37/'1 minus TOT (NEAF)'!Y79</f>
        <v>4.6546960479122017</v>
      </c>
      <c r="Z37" s="5">
        <f>'Raw Data (NEAF)'!Z37/'1 minus TOT (NEAF)'!Z79</f>
        <v>1.2432120767376036</v>
      </c>
      <c r="AA37" s="5">
        <f>'Raw Data (NEAF)'!AA37/'1 minus TOT (NEAF)'!AA79</f>
        <v>0</v>
      </c>
      <c r="AB37" s="5">
        <f>'Raw Data (NEAF)'!AB37/'1 minus TOT (NEAF)'!AB79</f>
        <v>1.1712296547182237</v>
      </c>
      <c r="AC37" s="5"/>
    </row>
    <row r="38" spans="1:29" s="6" customFormat="1">
      <c r="A38" s="4">
        <v>1984</v>
      </c>
      <c r="B38" s="5">
        <f t="shared" si="0"/>
        <v>45.360249398658148</v>
      </c>
      <c r="C38" s="5">
        <f>'Raw Data (NEAF)'!C38/'1 minus TOT (NEAF)'!C80</f>
        <v>0</v>
      </c>
      <c r="D38" s="5">
        <f>'Raw Data (NEAF)'!D38/'1 minus TOT (NEAF)'!D80</f>
        <v>0</v>
      </c>
      <c r="E38" s="5">
        <f>'Raw Data (NEAF)'!E38/'1 minus TOT (NEAF)'!E80</f>
        <v>0</v>
      </c>
      <c r="F38" s="5">
        <f>'Raw Data (NEAF)'!F38/'1 minus TOT (NEAF)'!F80</f>
        <v>0</v>
      </c>
      <c r="G38" s="5">
        <f>'Raw Data (NEAF)'!G38/'1 minus TOT (NEAF)'!G80</f>
        <v>0</v>
      </c>
      <c r="H38" s="5">
        <f>'Raw Data (NEAF)'!H38/('1 minus TOT (NEAF)'!C80+'1 minus TOT (NEAF)'!D80+'1 minus TOT (NEAF)'!E80+'1 minus TOT (NEAF)'!F80+'1 minus TOT (NEAF)'!G80)</f>
        <v>0</v>
      </c>
      <c r="I38" s="5">
        <f>'Raw Data (NEAF)'!I38/'1 minus TOT (NEAF)'!I80</f>
        <v>0</v>
      </c>
      <c r="J38" s="5">
        <f>'Raw Data (NEAF)'!J38/'1 minus TOT (NEAF)'!J80</f>
        <v>0</v>
      </c>
      <c r="K38" s="5">
        <f>'Raw Data (NEAF)'!K38/'1 minus TOT (NEAF)'!K80</f>
        <v>0</v>
      </c>
      <c r="L38" s="5">
        <f>'Raw Data (NEAF)'!L38/'1 minus TOT (NEAF)'!L80</f>
        <v>1.0019580870134399</v>
      </c>
      <c r="M38" s="5">
        <f>'Raw Data (NEAF)'!M38/'1 minus TOT (NEAF)'!M80</f>
        <v>0</v>
      </c>
      <c r="N38" s="5">
        <f>'Raw Data (NEAF)'!N38/'1 minus TOT (NEAF)'!N80</f>
        <v>2.0062913714460118</v>
      </c>
      <c r="O38" s="5">
        <f>'Raw Data (NEAF)'!O38/'1 minus TOT (NEAF)'!O80</f>
        <v>0</v>
      </c>
      <c r="P38" s="5">
        <f>'Raw Data (NEAF)'!P38/'1 minus TOT (NEAF)'!P80</f>
        <v>1.0055831254634344</v>
      </c>
      <c r="Q38" s="5">
        <f>'Raw Data (NEAF)'!Q38/'1 minus TOT (NEAF)'!Q80</f>
        <v>0</v>
      </c>
      <c r="R38" s="5">
        <f>'Raw Data (NEAF)'!R38/'1 minus TOT (NEAF)'!R80</f>
        <v>5.0626576582946958</v>
      </c>
      <c r="S38" s="5">
        <f>'Raw Data (NEAF)'!S38/'1 minus TOT (NEAF)'!S80</f>
        <v>5.0955420772075328</v>
      </c>
      <c r="T38" s="5">
        <f>'Raw Data (NEAF)'!T38/'1 minus TOT (NEAF)'!T80</f>
        <v>4.1151767430800659</v>
      </c>
      <c r="U38" s="5">
        <f>'Raw Data (NEAF)'!U38/'1 minus TOT (NEAF)'!U80</f>
        <v>7.2850869922382957</v>
      </c>
      <c r="V38" s="5">
        <f>'Raw Data (NEAF)'!V38/'1 minus TOT (NEAF)'!V80</f>
        <v>5.3015734549087714</v>
      </c>
      <c r="W38" s="5">
        <f>'Raw Data (NEAF)'!W38/'1 minus TOT (NEAF)'!W80</f>
        <v>5.4041271886908033</v>
      </c>
      <c r="X38" s="5">
        <f>'Raw Data (NEAF)'!X38/'1 minus TOT (NEAF)'!X80</f>
        <v>6.7219315374407991</v>
      </c>
      <c r="Y38" s="5">
        <f>'Raw Data (NEAF)'!Y38/'1 minus TOT (NEAF)'!Y80</f>
        <v>1.1680879651210618</v>
      </c>
      <c r="Z38" s="5">
        <f>'Raw Data (NEAF)'!Z38/'1 minus TOT (NEAF)'!Z80</f>
        <v>0</v>
      </c>
      <c r="AA38" s="5">
        <f>'Raw Data (NEAF)'!AA38/'1 minus TOT (NEAF)'!AA80</f>
        <v>0</v>
      </c>
      <c r="AB38" s="5">
        <f>'Raw Data (NEAF)'!AB38/'1 minus TOT (NEAF)'!AB80</f>
        <v>1.1922331977532443</v>
      </c>
      <c r="AC38" s="5"/>
    </row>
    <row r="39" spans="1:29" s="6" customFormat="1">
      <c r="A39" s="4">
        <v>1985</v>
      </c>
      <c r="B39" s="5">
        <f t="shared" si="0"/>
        <v>38.727196687348943</v>
      </c>
      <c r="C39" s="5">
        <f>'Raw Data (NEAF)'!C39/'1 minus TOT (NEAF)'!C81</f>
        <v>0</v>
      </c>
      <c r="D39" s="5">
        <f>'Raw Data (NEAF)'!D39/'1 minus TOT (NEAF)'!D81</f>
        <v>0</v>
      </c>
      <c r="E39" s="5">
        <f>'Raw Data (NEAF)'!E39/'1 minus TOT (NEAF)'!E81</f>
        <v>0</v>
      </c>
      <c r="F39" s="5">
        <f>'Raw Data (NEAF)'!F39/'1 minus TOT (NEAF)'!F81</f>
        <v>0</v>
      </c>
      <c r="G39" s="5">
        <f>'Raw Data (NEAF)'!G39/'1 minus TOT (NEAF)'!G81</f>
        <v>0</v>
      </c>
      <c r="H39" s="5">
        <f>'Raw Data (NEAF)'!H39/('1 minus TOT (NEAF)'!C81+'1 minus TOT (NEAF)'!D81+'1 minus TOT (NEAF)'!E81+'1 minus TOT (NEAF)'!F81+'1 minus TOT (NEAF)'!G81)</f>
        <v>0</v>
      </c>
      <c r="I39" s="5">
        <f>'Raw Data (NEAF)'!I39/'1 minus TOT (NEAF)'!I81</f>
        <v>0</v>
      </c>
      <c r="J39" s="5">
        <f>'Raw Data (NEAF)'!J39/'1 minus TOT (NEAF)'!J81</f>
        <v>0</v>
      </c>
      <c r="K39" s="5">
        <f>'Raw Data (NEAF)'!K39/'1 minus TOT (NEAF)'!K81</f>
        <v>0</v>
      </c>
      <c r="L39" s="5">
        <f>'Raw Data (NEAF)'!L39/'1 minus TOT (NEAF)'!L81</f>
        <v>0</v>
      </c>
      <c r="M39" s="5">
        <f>'Raw Data (NEAF)'!M39/'1 minus TOT (NEAF)'!M81</f>
        <v>0</v>
      </c>
      <c r="N39" s="5">
        <f>'Raw Data (NEAF)'!N39/'1 minus TOT (NEAF)'!N81</f>
        <v>0</v>
      </c>
      <c r="O39" s="5">
        <f>'Raw Data (NEAF)'!O39/'1 minus TOT (NEAF)'!O81</f>
        <v>1.0041745345906394</v>
      </c>
      <c r="P39" s="5">
        <f>'Raw Data (NEAF)'!P39/'1 minus TOT (NEAF)'!P81</f>
        <v>0</v>
      </c>
      <c r="Q39" s="5">
        <f>'Raw Data (NEAF)'!Q39/'1 minus TOT (NEAF)'!Q81</f>
        <v>2.0165790657412197</v>
      </c>
      <c r="R39" s="5">
        <f>'Raw Data (NEAF)'!R39/'1 minus TOT (NEAF)'!R81</f>
        <v>4.0505675988363326</v>
      </c>
      <c r="S39" s="5">
        <f>'Raw Data (NEAF)'!S39/'1 minus TOT (NEAF)'!S81</f>
        <v>4.0762018973886232</v>
      </c>
      <c r="T39" s="5">
        <f>'Raw Data (NEAF)'!T39/'1 minus TOT (NEAF)'!T81</f>
        <v>2.0570770382439316</v>
      </c>
      <c r="U39" s="5">
        <f>'Raw Data (NEAF)'!U39/'1 minus TOT (NEAF)'!U81</f>
        <v>1.0415383062439381</v>
      </c>
      <c r="V39" s="5">
        <f>'Raw Data (NEAF)'!V39/'1 minus TOT (NEAF)'!V81</f>
        <v>4.2397263894243</v>
      </c>
      <c r="W39" s="5">
        <f>'Raw Data (NEAF)'!W39/'1 minus TOT (NEAF)'!W81</f>
        <v>9.7611579538753901</v>
      </c>
      <c r="X39" s="5">
        <f>'Raw Data (NEAF)'!X39/'1 minus TOT (NEAF)'!X81</f>
        <v>2.244747774230861</v>
      </c>
      <c r="Y39" s="5">
        <f>'Raw Data (NEAF)'!Y39/'1 minus TOT (NEAF)'!Y81</f>
        <v>8.2354261287737103</v>
      </c>
      <c r="Z39" s="5">
        <f>'Raw Data (NEAF)'!Z39/'1 minus TOT (NEAF)'!Z81</f>
        <v>0</v>
      </c>
      <c r="AA39" s="5">
        <f>'Raw Data (NEAF)'!AA39/'1 minus TOT (NEAF)'!AA81</f>
        <v>0</v>
      </c>
      <c r="AB39" s="5">
        <f>'Raw Data (NEAF)'!AB39/'1 minus TOT (NEAF)'!AB81</f>
        <v>0</v>
      </c>
      <c r="AC39" s="5"/>
    </row>
    <row r="40" spans="1:29" s="6" customFormat="1">
      <c r="A40" s="4">
        <v>1986</v>
      </c>
      <c r="B40" s="5">
        <f t="shared" si="0"/>
        <v>64.647533694150354</v>
      </c>
      <c r="C40" s="5">
        <f>'Raw Data (NEAF)'!C40/'1 minus TOT (NEAF)'!C82</f>
        <v>0</v>
      </c>
      <c r="D40" s="5">
        <f>'Raw Data (NEAF)'!D40/'1 minus TOT (NEAF)'!D82</f>
        <v>0</v>
      </c>
      <c r="E40" s="5">
        <f>'Raw Data (NEAF)'!E40/'1 minus TOT (NEAF)'!E82</f>
        <v>0</v>
      </c>
      <c r="F40" s="5">
        <f>'Raw Data (NEAF)'!F40/'1 minus TOT (NEAF)'!F82</f>
        <v>0</v>
      </c>
      <c r="G40" s="5">
        <f>'Raw Data (NEAF)'!G40/'1 minus TOT (NEAF)'!G82</f>
        <v>0</v>
      </c>
      <c r="H40" s="5">
        <f>'Raw Data (NEAF)'!H40/('1 minus TOT (NEAF)'!C82+'1 minus TOT (NEAF)'!D82+'1 minus TOT (NEAF)'!E82+'1 minus TOT (NEAF)'!F82+'1 minus TOT (NEAF)'!G82)</f>
        <v>0</v>
      </c>
      <c r="I40" s="5">
        <f>'Raw Data (NEAF)'!I40/'1 minus TOT (NEAF)'!I82</f>
        <v>0</v>
      </c>
      <c r="J40" s="5">
        <f>'Raw Data (NEAF)'!J40/'1 minus TOT (NEAF)'!J82</f>
        <v>0</v>
      </c>
      <c r="K40" s="5">
        <f>'Raw Data (NEAF)'!K40/'1 minus TOT (NEAF)'!K82</f>
        <v>0</v>
      </c>
      <c r="L40" s="5">
        <f>'Raw Data (NEAF)'!L40/'1 minus TOT (NEAF)'!L82</f>
        <v>0</v>
      </c>
      <c r="M40" s="5">
        <f>'Raw Data (NEAF)'!M40/'1 minus TOT (NEAF)'!M82</f>
        <v>0</v>
      </c>
      <c r="N40" s="5">
        <f>'Raw Data (NEAF)'!N40/'1 minus TOT (NEAF)'!N82</f>
        <v>0</v>
      </c>
      <c r="O40" s="5">
        <f>'Raw Data (NEAF)'!O40/'1 minus TOT (NEAF)'!O82</f>
        <v>2.0090312143042839</v>
      </c>
      <c r="P40" s="5">
        <f>'Raw Data (NEAF)'!P40/'1 minus TOT (NEAF)'!P82</f>
        <v>3.0181845123971764</v>
      </c>
      <c r="Q40" s="5">
        <f>'Raw Data (NEAF)'!Q40/'1 minus TOT (NEAF)'!Q82</f>
        <v>6.0485720246236916</v>
      </c>
      <c r="R40" s="5">
        <f>'Raw Data (NEAF)'!R40/'1 minus TOT (NEAF)'!R82</f>
        <v>10.127821773830144</v>
      </c>
      <c r="S40" s="5">
        <f>'Raw Data (NEAF)'!S40/'1 minus TOT (NEAF)'!S82</f>
        <v>9.166687115748207</v>
      </c>
      <c r="T40" s="5">
        <f>'Raw Data (NEAF)'!T40/'1 minus TOT (NEAF)'!T82</f>
        <v>7.1947138283197516</v>
      </c>
      <c r="U40" s="5">
        <f>'Raw Data (NEAF)'!U40/'1 minus TOT (NEAF)'!U82</f>
        <v>5.2055431047438008</v>
      </c>
      <c r="V40" s="5">
        <f>'Raw Data (NEAF)'!V40/'1 minus TOT (NEAF)'!V82</f>
        <v>5.2902082671093371</v>
      </c>
      <c r="W40" s="5">
        <f>'Raw Data (NEAF)'!W40/'1 minus TOT (NEAF)'!W82</f>
        <v>8.6853737489127472</v>
      </c>
      <c r="X40" s="5">
        <f>'Raw Data (NEAF)'!X40/'1 minus TOT (NEAF)'!X82</f>
        <v>6.7163059334901307</v>
      </c>
      <c r="Y40" s="5">
        <f>'Raw Data (NEAF)'!Y40/'1 minus TOT (NEAF)'!Y82</f>
        <v>1.1850921706710853</v>
      </c>
      <c r="Z40" s="5">
        <f>'Raw Data (NEAF)'!Z40/'1 minus TOT (NEAF)'!Z82</f>
        <v>0</v>
      </c>
      <c r="AA40" s="5">
        <f>'Raw Data (NEAF)'!AA40/'1 minus TOT (NEAF)'!AA82</f>
        <v>0</v>
      </c>
      <c r="AB40" s="5">
        <f>'Raw Data (NEAF)'!AB40/'1 minus TOT (NEAF)'!AB82</f>
        <v>0</v>
      </c>
      <c r="AC40" s="5"/>
    </row>
    <row r="41" spans="1:29" s="6" customFormat="1">
      <c r="A41" s="4">
        <v>1987</v>
      </c>
      <c r="B41" s="5">
        <f t="shared" si="0"/>
        <v>44.50565032760607</v>
      </c>
      <c r="C41" s="5">
        <f>'Raw Data (NEAF)'!C41/'1 minus TOT (NEAF)'!C83</f>
        <v>0</v>
      </c>
      <c r="D41" s="5">
        <f>'Raw Data (NEAF)'!D41/'1 minus TOT (NEAF)'!D83</f>
        <v>0</v>
      </c>
      <c r="E41" s="5">
        <f>'Raw Data (NEAF)'!E41/'1 minus TOT (NEAF)'!E83</f>
        <v>0</v>
      </c>
      <c r="F41" s="5">
        <f>'Raw Data (NEAF)'!F41/'1 minus TOT (NEAF)'!F83</f>
        <v>0</v>
      </c>
      <c r="G41" s="5">
        <f>'Raw Data (NEAF)'!G41/'1 minus TOT (NEAF)'!G83</f>
        <v>0</v>
      </c>
      <c r="H41" s="5">
        <f>'Raw Data (NEAF)'!H41/('1 minus TOT (NEAF)'!C83+'1 minus TOT (NEAF)'!D83+'1 minus TOT (NEAF)'!E83+'1 minus TOT (NEAF)'!F83+'1 minus TOT (NEAF)'!G83)</f>
        <v>0</v>
      </c>
      <c r="I41" s="5">
        <f>'Raw Data (NEAF)'!I41/'1 minus TOT (NEAF)'!I83</f>
        <v>0</v>
      </c>
      <c r="J41" s="5">
        <f>'Raw Data (NEAF)'!J41/'1 minus TOT (NEAF)'!J83</f>
        <v>0</v>
      </c>
      <c r="K41" s="5">
        <f>'Raw Data (NEAF)'!K41/'1 minus TOT (NEAF)'!K83</f>
        <v>0</v>
      </c>
      <c r="L41" s="5">
        <f>'Raw Data (NEAF)'!L41/'1 minus TOT (NEAF)'!L83</f>
        <v>0</v>
      </c>
      <c r="M41" s="5">
        <f>'Raw Data (NEAF)'!M41/'1 minus TOT (NEAF)'!M83</f>
        <v>1.0027878714208196</v>
      </c>
      <c r="N41" s="5">
        <f>'Raw Data (NEAF)'!N41/'1 minus TOT (NEAF)'!N83</f>
        <v>1.0037649154147132</v>
      </c>
      <c r="O41" s="5">
        <f>'Raw Data (NEAF)'!O41/'1 minus TOT (NEAF)'!O83</f>
        <v>1.0048582493102789</v>
      </c>
      <c r="P41" s="5">
        <f>'Raw Data (NEAF)'!P41/'1 minus TOT (NEAF)'!P83</f>
        <v>3.0181147473292778</v>
      </c>
      <c r="Q41" s="5">
        <f>'Raw Data (NEAF)'!Q41/'1 minus TOT (NEAF)'!Q83</f>
        <v>2.0166330506237395</v>
      </c>
      <c r="R41" s="5">
        <f>'Raw Data (NEAF)'!R41/'1 minus TOT (NEAF)'!R83</f>
        <v>3.0378536619493519</v>
      </c>
      <c r="S41" s="5">
        <f>'Raw Data (NEAF)'!S41/'1 minus TOT (NEAF)'!S83</f>
        <v>8.1481974071802963</v>
      </c>
      <c r="T41" s="5">
        <f>'Raw Data (NEAF)'!T41/'1 minus TOT (NEAF)'!T83</f>
        <v>8.219639410303806</v>
      </c>
      <c r="U41" s="5">
        <f>'Raw Data (NEAF)'!U41/'1 minus TOT (NEAF)'!U83</f>
        <v>8.3287698740038785</v>
      </c>
      <c r="V41" s="5">
        <f>'Raw Data (NEAF)'!V41/'1 minus TOT (NEAF)'!V83</f>
        <v>2.1151385679276804</v>
      </c>
      <c r="W41" s="5">
        <f>'Raw Data (NEAF)'!W41/'1 minus TOT (NEAF)'!W83</f>
        <v>3.2509961354839012</v>
      </c>
      <c r="X41" s="5">
        <f>'Raw Data (NEAF)'!X41/'1 minus TOT (NEAF)'!X83</f>
        <v>3.3588964366583247</v>
      </c>
      <c r="Y41" s="5">
        <f>'Raw Data (NEAF)'!Y41/'1 minus TOT (NEAF)'!Y83</f>
        <v>0</v>
      </c>
      <c r="Z41" s="5">
        <f>'Raw Data (NEAF)'!Z41/'1 minus TOT (NEAF)'!Z83</f>
        <v>0</v>
      </c>
      <c r="AA41" s="5">
        <f>'Raw Data (NEAF)'!AA41/'1 minus TOT (NEAF)'!AA83</f>
        <v>0</v>
      </c>
      <c r="AB41" s="5">
        <f>'Raw Data (NEAF)'!AB41/'1 minus TOT (NEAF)'!AB83</f>
        <v>0</v>
      </c>
      <c r="AC41" s="5"/>
    </row>
    <row r="42" spans="1:29" s="6" customFormat="1">
      <c r="A42" s="4">
        <v>1988</v>
      </c>
      <c r="B42" s="5">
        <f t="shared" si="0"/>
        <v>64.704841242652009</v>
      </c>
      <c r="C42" s="5">
        <f>'Raw Data (NEAF)'!C42/'1 minus TOT (NEAF)'!C84</f>
        <v>0</v>
      </c>
      <c r="D42" s="5">
        <f>'Raw Data (NEAF)'!D42/'1 minus TOT (NEAF)'!D84</f>
        <v>0</v>
      </c>
      <c r="E42" s="5">
        <f>'Raw Data (NEAF)'!E42/'1 minus TOT (NEAF)'!E84</f>
        <v>0</v>
      </c>
      <c r="F42" s="5">
        <f>'Raw Data (NEAF)'!F42/'1 minus TOT (NEAF)'!F84</f>
        <v>0</v>
      </c>
      <c r="G42" s="5">
        <f>'Raw Data (NEAF)'!G42/'1 minus TOT (NEAF)'!G84</f>
        <v>0</v>
      </c>
      <c r="H42" s="5">
        <f>'Raw Data (NEAF)'!H42/('1 minus TOT (NEAF)'!C84+'1 minus TOT (NEAF)'!D84+'1 minus TOT (NEAF)'!E84+'1 minus TOT (NEAF)'!F84+'1 minus TOT (NEAF)'!G84)</f>
        <v>0</v>
      </c>
      <c r="I42" s="5">
        <f>'Raw Data (NEAF)'!I42/'1 minus TOT (NEAF)'!I84</f>
        <v>0</v>
      </c>
      <c r="J42" s="5">
        <f>'Raw Data (NEAF)'!J42/'1 minus TOT (NEAF)'!J84</f>
        <v>0</v>
      </c>
      <c r="K42" s="5">
        <f>'Raw Data (NEAF)'!K42/'1 minus TOT (NEAF)'!K84</f>
        <v>0</v>
      </c>
      <c r="L42" s="5">
        <f>'Raw Data (NEAF)'!L42/'1 minus TOT (NEAF)'!L84</f>
        <v>0</v>
      </c>
      <c r="M42" s="5">
        <f>'Raw Data (NEAF)'!M42/'1 minus TOT (NEAF)'!M84</f>
        <v>1.0029326752972896</v>
      </c>
      <c r="N42" s="5">
        <f>'Raw Data (NEAF)'!N42/'1 minus TOT (NEAF)'!N84</f>
        <v>1.0039232952377704</v>
      </c>
      <c r="O42" s="5">
        <f>'Raw Data (NEAF)'!O42/'1 minus TOT (NEAF)'!O84</f>
        <v>2.0101793287851994</v>
      </c>
      <c r="P42" s="5">
        <f>'Raw Data (NEAF)'!P42/'1 minus TOT (NEAF)'!P84</f>
        <v>1.0061765922343433</v>
      </c>
      <c r="Q42" s="5">
        <f>'Raw Data (NEAF)'!Q42/'1 minus TOT (NEAF)'!Q84</f>
        <v>2.0172065000020107</v>
      </c>
      <c r="R42" s="5">
        <f>'Raw Data (NEAF)'!R42/'1 minus TOT (NEAF)'!R84</f>
        <v>5.0638685365749918</v>
      </c>
      <c r="S42" s="5">
        <f>'Raw Data (NEAF)'!S42/'1 minus TOT (NEAF)'!S84</f>
        <v>8.1512702937665349</v>
      </c>
      <c r="T42" s="5">
        <f>'Raw Data (NEAF)'!T42/'1 minus TOT (NEAF)'!T84</f>
        <v>8.2236255740604456</v>
      </c>
      <c r="U42" s="5">
        <f>'Raw Data (NEAF)'!U42/'1 minus TOT (NEAF)'!U84</f>
        <v>6.2476114017270525</v>
      </c>
      <c r="V42" s="5">
        <f>'Raw Data (NEAF)'!V42/'1 minus TOT (NEAF)'!V84</f>
        <v>7.3974343577521537</v>
      </c>
      <c r="W42" s="5">
        <f>'Raw Data (NEAF)'!W42/'1 minus TOT (NEAF)'!W84</f>
        <v>11.934780515585565</v>
      </c>
      <c r="X42" s="5">
        <f>'Raw Data (NEAF)'!X42/'1 minus TOT (NEAF)'!X84</f>
        <v>4.476785975389209</v>
      </c>
      <c r="Y42" s="5">
        <f>'Raw Data (NEAF)'!Y42/'1 minus TOT (NEAF)'!Y84</f>
        <v>3.5567083439899241</v>
      </c>
      <c r="Z42" s="5">
        <f>'Raw Data (NEAF)'!Z42/'1 minus TOT (NEAF)'!Z84</f>
        <v>1.2528636772352322</v>
      </c>
      <c r="AA42" s="5">
        <f>'Raw Data (NEAF)'!AA42/'1 minus TOT (NEAF)'!AA84</f>
        <v>1.3594741750142887</v>
      </c>
      <c r="AB42" s="5">
        <f>'Raw Data (NEAF)'!AB42/'1 minus TOT (NEAF)'!AB84</f>
        <v>0</v>
      </c>
      <c r="AC42" s="5"/>
    </row>
    <row r="43" spans="1:29" s="6" customFormat="1">
      <c r="A43" s="4">
        <v>1989</v>
      </c>
      <c r="B43" s="5">
        <f t="shared" si="0"/>
        <v>47.295262190997619</v>
      </c>
      <c r="C43" s="5">
        <f>'Raw Data (NEAF)'!C43/'1 minus TOT (NEAF)'!C85</f>
        <v>0</v>
      </c>
      <c r="D43" s="5">
        <f>'Raw Data (NEAF)'!D43/'1 minus TOT (NEAF)'!D85</f>
        <v>0</v>
      </c>
      <c r="E43" s="5">
        <f>'Raw Data (NEAF)'!E43/'1 minus TOT (NEAF)'!E85</f>
        <v>0</v>
      </c>
      <c r="F43" s="5">
        <f>'Raw Data (NEAF)'!F43/'1 minus TOT (NEAF)'!F85</f>
        <v>0</v>
      </c>
      <c r="G43" s="5">
        <f>'Raw Data (NEAF)'!G43/'1 minus TOT (NEAF)'!G85</f>
        <v>0</v>
      </c>
      <c r="H43" s="5">
        <f>'Raw Data (NEAF)'!H43/('1 minus TOT (NEAF)'!C85+'1 minus TOT (NEAF)'!D85+'1 minus TOT (NEAF)'!E85+'1 minus TOT (NEAF)'!F85+'1 minus TOT (NEAF)'!G85)</f>
        <v>0</v>
      </c>
      <c r="I43" s="5">
        <f>'Raw Data (NEAF)'!I43/'1 minus TOT (NEAF)'!I85</f>
        <v>0</v>
      </c>
      <c r="J43" s="5">
        <f>'Raw Data (NEAF)'!J43/'1 minus TOT (NEAF)'!J85</f>
        <v>0</v>
      </c>
      <c r="K43" s="5">
        <f>'Raw Data (NEAF)'!K43/'1 minus TOT (NEAF)'!K85</f>
        <v>0</v>
      </c>
      <c r="L43" s="5">
        <f>'Raw Data (NEAF)'!L43/'1 minus TOT (NEAF)'!L85</f>
        <v>0</v>
      </c>
      <c r="M43" s="5">
        <f>'Raw Data (NEAF)'!M43/'1 minus TOT (NEAF)'!M85</f>
        <v>0</v>
      </c>
      <c r="N43" s="5">
        <f>'Raw Data (NEAF)'!N43/'1 minus TOT (NEAF)'!N85</f>
        <v>0</v>
      </c>
      <c r="O43" s="5">
        <f>'Raw Data (NEAF)'!O43/'1 minus TOT (NEAF)'!O85</f>
        <v>2.0103743828465079</v>
      </c>
      <c r="P43" s="5">
        <f>'Raw Data (NEAF)'!P43/'1 minus TOT (NEAF)'!P85</f>
        <v>1.0063741184974266</v>
      </c>
      <c r="Q43" s="5">
        <f>'Raw Data (NEAF)'!Q43/'1 minus TOT (NEAF)'!Q85</f>
        <v>2.0174633955482215</v>
      </c>
      <c r="R43" s="5">
        <f>'Raw Data (NEAF)'!R43/'1 minus TOT (NEAF)'!R85</f>
        <v>8.1039010058410916</v>
      </c>
      <c r="S43" s="5">
        <f>'Raw Data (NEAF)'!S43/'1 minus TOT (NEAF)'!S85</f>
        <v>6.1161328039265204</v>
      </c>
      <c r="T43" s="5">
        <f>'Raw Data (NEAF)'!T43/'1 minus TOT (NEAF)'!T85</f>
        <v>8.2216183761395261</v>
      </c>
      <c r="U43" s="5">
        <f>'Raw Data (NEAF)'!U43/'1 minus TOT (NEAF)'!U85</f>
        <v>3.1217179377153692</v>
      </c>
      <c r="V43" s="5">
        <f>'Raw Data (NEAF)'!V43/'1 minus TOT (NEAF)'!V85</f>
        <v>3.1695890897685581</v>
      </c>
      <c r="W43" s="5">
        <f>'Raw Data (NEAF)'!W43/'1 minus TOT (NEAF)'!W85</f>
        <v>4.3262903908999402</v>
      </c>
      <c r="X43" s="5">
        <f>'Raw Data (NEAF)'!X43/'1 minus TOT (NEAF)'!X85</f>
        <v>5.57006306706967</v>
      </c>
      <c r="Y43" s="5">
        <f>'Raw Data (NEAF)'!Y43/'1 minus TOT (NEAF)'!Y85</f>
        <v>2.3752475039214906</v>
      </c>
      <c r="Z43" s="5">
        <f>'Raw Data (NEAF)'!Z43/'1 minus TOT (NEAF)'!Z85</f>
        <v>1.2564901188232911</v>
      </c>
      <c r="AA43" s="5">
        <f>'Raw Data (NEAF)'!AA43/'1 minus TOT (NEAF)'!AA85</f>
        <v>0</v>
      </c>
      <c r="AB43" s="5">
        <f>'Raw Data (NEAF)'!AB43/'1 minus TOT (NEAF)'!AB85</f>
        <v>0</v>
      </c>
      <c r="AC43" s="5"/>
    </row>
    <row r="44" spans="1:29" s="6" customFormat="1">
      <c r="A44" s="4">
        <v>1990</v>
      </c>
      <c r="B44" s="5">
        <f t="shared" si="0"/>
        <v>62.032981199203178</v>
      </c>
      <c r="C44" s="5">
        <f>'Raw Data (NEAF)'!C44/'1 minus TOT (NEAF)'!C86</f>
        <v>0</v>
      </c>
      <c r="D44" s="5">
        <f>'Raw Data (NEAF)'!D44/'1 minus TOT (NEAF)'!D86</f>
        <v>0</v>
      </c>
      <c r="E44" s="5">
        <f>'Raw Data (NEAF)'!E44/'1 minus TOT (NEAF)'!E86</f>
        <v>0</v>
      </c>
      <c r="F44" s="5">
        <f>'Raw Data (NEAF)'!F44/'1 minus TOT (NEAF)'!F86</f>
        <v>0</v>
      </c>
      <c r="G44" s="5">
        <f>'Raw Data (NEAF)'!G44/'1 minus TOT (NEAF)'!G86</f>
        <v>0</v>
      </c>
      <c r="H44" s="5">
        <f>'Raw Data (NEAF)'!H44/('1 minus TOT (NEAF)'!C86+'1 minus TOT (NEAF)'!D86+'1 minus TOT (NEAF)'!E86+'1 minus TOT (NEAF)'!F86+'1 minus TOT (NEAF)'!G86)</f>
        <v>0</v>
      </c>
      <c r="I44" s="5">
        <f>'Raw Data (NEAF)'!I44/'1 minus TOT (NEAF)'!I86</f>
        <v>0</v>
      </c>
      <c r="J44" s="5">
        <f>'Raw Data (NEAF)'!J44/'1 minus TOT (NEAF)'!J86</f>
        <v>0</v>
      </c>
      <c r="K44" s="5">
        <f>'Raw Data (NEAF)'!K44/'1 minus TOT (NEAF)'!K86</f>
        <v>0</v>
      </c>
      <c r="L44" s="5">
        <f>'Raw Data (NEAF)'!L44/'1 minus TOT (NEAF)'!L86</f>
        <v>1.002602610922654</v>
      </c>
      <c r="M44" s="5">
        <f>'Raw Data (NEAF)'!M44/'1 minus TOT (NEAF)'!M86</f>
        <v>0</v>
      </c>
      <c r="N44" s="5">
        <f>'Raw Data (NEAF)'!N44/'1 minus TOT (NEAF)'!N86</f>
        <v>1.0039185959788615</v>
      </c>
      <c r="O44" s="5">
        <f>'Raw Data (NEAF)'!O44/'1 minus TOT (NEAF)'!O86</f>
        <v>2.0100865179193734</v>
      </c>
      <c r="P44" s="5">
        <f>'Raw Data (NEAF)'!P44/'1 minus TOT (NEAF)'!P86</f>
        <v>2.0123396004516216</v>
      </c>
      <c r="Q44" s="5">
        <f>'Raw Data (NEAF)'!Q44/'1 minus TOT (NEAF)'!Q86</f>
        <v>4.034273313011882</v>
      </c>
      <c r="R44" s="5">
        <f>'Raw Data (NEAF)'!R44/'1 minus TOT (NEAF)'!R86</f>
        <v>5.0610961566384827</v>
      </c>
      <c r="S44" s="5">
        <f>'Raw Data (NEAF)'!S44/'1 minus TOT (NEAF)'!S86</f>
        <v>5.0927329715929366</v>
      </c>
      <c r="T44" s="5">
        <f>'Raw Data (NEAF)'!T44/'1 minus TOT (NEAF)'!T86</f>
        <v>8.2166086365517579</v>
      </c>
      <c r="U44" s="5">
        <f>'Raw Data (NEAF)'!U44/'1 minus TOT (NEAF)'!U86</f>
        <v>6.2303619127076502</v>
      </c>
      <c r="V44" s="5">
        <f>'Raw Data (NEAF)'!V44/'1 minus TOT (NEAF)'!V86</f>
        <v>4.2192025252507115</v>
      </c>
      <c r="W44" s="5">
        <f>'Raw Data (NEAF)'!W44/'1 minus TOT (NEAF)'!W86</f>
        <v>5.387260021616072</v>
      </c>
      <c r="X44" s="5">
        <f>'Raw Data (NEAF)'!X44/'1 minus TOT (NEAF)'!X86</f>
        <v>4.4609345137488701</v>
      </c>
      <c r="Y44" s="5">
        <f>'Raw Data (NEAF)'!Y44/'1 minus TOT (NEAF)'!Y86</f>
        <v>7.0583988050984257</v>
      </c>
      <c r="Z44" s="5">
        <f>'Raw Data (NEAF)'!Z44/'1 minus TOT (NEAF)'!Z86</f>
        <v>5.0660616418174316</v>
      </c>
      <c r="AA44" s="5">
        <f>'Raw Data (NEAF)'!AA44/'1 minus TOT (NEAF)'!AA86</f>
        <v>0</v>
      </c>
      <c r="AB44" s="5">
        <f>'Raw Data (NEAF)'!AB44/'1 minus TOT (NEAF)'!AB86</f>
        <v>1.1771033758964491</v>
      </c>
      <c r="AC44" s="5"/>
    </row>
    <row r="45" spans="1:29" s="6" customFormat="1">
      <c r="A45" s="4">
        <v>1991</v>
      </c>
      <c r="B45" s="5">
        <f t="shared" si="0"/>
        <v>50.98769254110222</v>
      </c>
      <c r="C45" s="5">
        <f>'Raw Data (NEAF)'!C45/'1 minus TOT (NEAF)'!C87</f>
        <v>0</v>
      </c>
      <c r="D45" s="5">
        <f>'Raw Data (NEAF)'!D45/'1 minus TOT (NEAF)'!D87</f>
        <v>0</v>
      </c>
      <c r="E45" s="5">
        <f>'Raw Data (NEAF)'!E45/'1 minus TOT (NEAF)'!E87</f>
        <v>0</v>
      </c>
      <c r="F45" s="5">
        <f>'Raw Data (NEAF)'!F45/'1 minus TOT (NEAF)'!F87</f>
        <v>0</v>
      </c>
      <c r="G45" s="5">
        <f>'Raw Data (NEAF)'!G45/'1 minus TOT (NEAF)'!G87</f>
        <v>0</v>
      </c>
      <c r="H45" s="5">
        <f>'Raw Data (NEAF)'!H45/('1 minus TOT (NEAF)'!C87+'1 minus TOT (NEAF)'!D87+'1 minus TOT (NEAF)'!E87+'1 minus TOT (NEAF)'!F87+'1 minus TOT (NEAF)'!G87)</f>
        <v>0</v>
      </c>
      <c r="I45" s="5">
        <f>'Raw Data (NEAF)'!I45/'1 minus TOT (NEAF)'!I87</f>
        <v>0</v>
      </c>
      <c r="J45" s="5">
        <f>'Raw Data (NEAF)'!J45/'1 minus TOT (NEAF)'!J87</f>
        <v>0</v>
      </c>
      <c r="K45" s="5">
        <f>'Raw Data (NEAF)'!K45/'1 minus TOT (NEAF)'!K87</f>
        <v>0</v>
      </c>
      <c r="L45" s="5">
        <f>'Raw Data (NEAF)'!L45/'1 minus TOT (NEAF)'!L87</f>
        <v>0</v>
      </c>
      <c r="M45" s="5">
        <f>'Raw Data (NEAF)'!M45/'1 minus TOT (NEAF)'!M87</f>
        <v>0</v>
      </c>
      <c r="N45" s="5">
        <f>'Raw Data (NEAF)'!N45/'1 minus TOT (NEAF)'!N87</f>
        <v>0</v>
      </c>
      <c r="O45" s="5">
        <f>'Raw Data (NEAF)'!O45/'1 minus TOT (NEAF)'!O87</f>
        <v>1.0050219026789895</v>
      </c>
      <c r="P45" s="5">
        <f>'Raw Data (NEAF)'!P45/'1 minus TOT (NEAF)'!P87</f>
        <v>1.0062709639784162</v>
      </c>
      <c r="Q45" s="5">
        <f>'Raw Data (NEAF)'!Q45/'1 minus TOT (NEAF)'!Q87</f>
        <v>3.0257848060970769</v>
      </c>
      <c r="R45" s="5">
        <f>'Raw Data (NEAF)'!R45/'1 minus TOT (NEAF)'!R87</f>
        <v>1.0119570357359995</v>
      </c>
      <c r="S45" s="5">
        <f>'Raw Data (NEAF)'!S45/'1 minus TOT (NEAF)'!S87</f>
        <v>5.0905023889999095</v>
      </c>
      <c r="T45" s="5">
        <f>'Raw Data (NEAF)'!T45/'1 minus TOT (NEAF)'!T87</f>
        <v>5.1298409376229994</v>
      </c>
      <c r="U45" s="5">
        <f>'Raw Data (NEAF)'!U45/'1 minus TOT (NEAF)'!U87</f>
        <v>2.0754596847367277</v>
      </c>
      <c r="V45" s="5">
        <f>'Raw Data (NEAF)'!V45/'1 minus TOT (NEAF)'!V87</f>
        <v>5.2666514172741747</v>
      </c>
      <c r="W45" s="5">
        <f>'Raw Data (NEAF)'!W45/'1 minus TOT (NEAF)'!W87</f>
        <v>7.5212205866552058</v>
      </c>
      <c r="X45" s="5">
        <f>'Raw Data (NEAF)'!X45/'1 minus TOT (NEAF)'!X87</f>
        <v>7.8241093047388448</v>
      </c>
      <c r="Y45" s="5">
        <f>'Raw Data (NEAF)'!Y45/'1 minus TOT (NEAF)'!Y87</f>
        <v>9.3922001471670349</v>
      </c>
      <c r="Z45" s="5">
        <f>'Raw Data (NEAF)'!Z45/'1 minus TOT (NEAF)'!Z87</f>
        <v>1.2712766336873793</v>
      </c>
      <c r="AA45" s="5">
        <f>'Raw Data (NEAF)'!AA45/'1 minus TOT (NEAF)'!AA87</f>
        <v>1.3673967317294597</v>
      </c>
      <c r="AB45" s="5">
        <f>'Raw Data (NEAF)'!AB45/'1 minus TOT (NEAF)'!AB87</f>
        <v>0</v>
      </c>
      <c r="AC45" s="5"/>
    </row>
    <row r="46" spans="1:29">
      <c r="A46" s="1">
        <f t="shared" ref="A46:A51" si="1">A45+1</f>
        <v>1992</v>
      </c>
      <c r="B46" s="5">
        <f t="shared" si="0"/>
        <v>73.278115898642938</v>
      </c>
      <c r="C46" s="5">
        <f>'Raw Data (NEAF)'!C46/'1 minus TOT (NEAF)'!C88</f>
        <v>0</v>
      </c>
      <c r="D46" s="5">
        <f>'Raw Data (NEAF)'!D46/'1 minus TOT (NEAF)'!D88</f>
        <v>0</v>
      </c>
      <c r="E46" s="5">
        <f>'Raw Data (NEAF)'!E46/'1 minus TOT (NEAF)'!E88</f>
        <v>0</v>
      </c>
      <c r="F46" s="5">
        <f>'Raw Data (NEAF)'!F46/'1 minus TOT (NEAF)'!F88</f>
        <v>0</v>
      </c>
      <c r="G46" s="5">
        <f>'Raw Data (NEAF)'!G46/'1 minus TOT (NEAF)'!G88</f>
        <v>0</v>
      </c>
      <c r="H46" s="5">
        <f>'Raw Data (NEAF)'!H46/('1 minus TOT (NEAF)'!C88+'1 minus TOT (NEAF)'!D88+'1 minus TOT (NEAF)'!E88+'1 minus TOT (NEAF)'!F88+'1 minus TOT (NEAF)'!G88)</f>
        <v>0</v>
      </c>
      <c r="I46" s="5">
        <f>'Raw Data (NEAF)'!I46/'1 minus TOT (NEAF)'!I88</f>
        <v>0</v>
      </c>
      <c r="J46" s="5">
        <f>'Raw Data (NEAF)'!J46/'1 minus TOT (NEAF)'!J88</f>
        <v>0</v>
      </c>
      <c r="K46" s="5">
        <f>'Raw Data (NEAF)'!K46/'1 minus TOT (NEAF)'!K88</f>
        <v>0</v>
      </c>
      <c r="L46" s="5">
        <f>'Raw Data (NEAF)'!L46/'1 minus TOT (NEAF)'!L88</f>
        <v>1.0026369911379445</v>
      </c>
      <c r="M46" s="5">
        <f>'Raw Data (NEAF)'!M46/'1 minus TOT (NEAF)'!M88</f>
        <v>1.0030876576982626</v>
      </c>
      <c r="N46" s="5">
        <f>'Raw Data (NEAF)'!N46/'1 minus TOT (NEAF)'!N88</f>
        <v>0</v>
      </c>
      <c r="O46" s="5">
        <f>'Raw Data (NEAF)'!O46/'1 minus TOT (NEAF)'!O88</f>
        <v>1.0049123267717495</v>
      </c>
      <c r="P46" s="5">
        <f>'Raw Data (NEAF)'!P46/'1 minus TOT (NEAF)'!P88</f>
        <v>4.0242236928095982</v>
      </c>
      <c r="Q46" s="5">
        <f>'Raw Data (NEAF)'!Q46/'1 minus TOT (NEAF)'!Q88</f>
        <v>1.0088397731206562</v>
      </c>
      <c r="R46" s="5">
        <f>'Raw Data (NEAF)'!R46/'1 minus TOT (NEAF)'!R88</f>
        <v>3.0331914485408333</v>
      </c>
      <c r="S46" s="5">
        <f>'Raw Data (NEAF)'!S46/'1 minus TOT (NEAF)'!S88</f>
        <v>9.1636446957141615</v>
      </c>
      <c r="T46" s="5">
        <f>'Raw Data (NEAF)'!T46/'1 minus TOT (NEAF)'!T88</f>
        <v>10.245270436029442</v>
      </c>
      <c r="U46" s="5">
        <f>'Raw Data (NEAF)'!U46/'1 minus TOT (NEAF)'!U88</f>
        <v>8.2774303010129486</v>
      </c>
      <c r="V46" s="5">
        <f>'Raw Data (NEAF)'!V46/'1 minus TOT (NEAF)'!V88</f>
        <v>8.4238353795690664</v>
      </c>
      <c r="W46" s="5">
        <f>'Raw Data (NEAF)'!W46/'1 minus TOT (NEAF)'!W88</f>
        <v>8.554017540219089</v>
      </c>
      <c r="X46" s="5">
        <f>'Raw Data (NEAF)'!X46/'1 minus TOT (NEAF)'!X88</f>
        <v>5.5655579788230485</v>
      </c>
      <c r="Y46" s="5">
        <f>'Raw Data (NEAF)'!Y46/'1 minus TOT (NEAF)'!Y88</f>
        <v>9.4375290541365597</v>
      </c>
      <c r="Z46" s="5">
        <f>'Raw Data (NEAF)'!Z46/'1 minus TOT (NEAF)'!Z88</f>
        <v>2.5339386230595706</v>
      </c>
      <c r="AA46" s="5">
        <f>'Raw Data (NEAF)'!AA46/'1 minus TOT (NEAF)'!AA88</f>
        <v>0</v>
      </c>
      <c r="AB46" s="5">
        <f>'Raw Data (NEAF)'!AB46/'1 minus TOT (NEAF)'!AB88</f>
        <v>0</v>
      </c>
      <c r="AC46" s="1">
        <v>0</v>
      </c>
    </row>
    <row r="47" spans="1:29">
      <c r="A47" s="1">
        <f t="shared" si="1"/>
        <v>1993</v>
      </c>
      <c r="B47" s="5">
        <f t="shared" si="0"/>
        <v>70.704074828381621</v>
      </c>
      <c r="C47" s="5">
        <f>'Raw Data (NEAF)'!C47/'1 minus TOT (NEAF)'!C89</f>
        <v>0</v>
      </c>
      <c r="D47" s="5">
        <f>'Raw Data (NEAF)'!D47/'1 minus TOT (NEAF)'!D89</f>
        <v>0</v>
      </c>
      <c r="E47" s="5">
        <f>'Raw Data (NEAF)'!E47/'1 minus TOT (NEAF)'!E89</f>
        <v>0</v>
      </c>
      <c r="F47" s="5">
        <f>'Raw Data (NEAF)'!F47/'1 minus TOT (NEAF)'!F89</f>
        <v>0</v>
      </c>
      <c r="G47" s="5">
        <f>'Raw Data (NEAF)'!G47/'1 minus TOT (NEAF)'!G89</f>
        <v>0</v>
      </c>
      <c r="H47" s="5">
        <f>'Raw Data (NEAF)'!H47/('1 minus TOT (NEAF)'!C89+'1 minus TOT (NEAF)'!D89+'1 minus TOT (NEAF)'!E89+'1 minus TOT (NEAF)'!F89+'1 minus TOT (NEAF)'!G89)</f>
        <v>0</v>
      </c>
      <c r="I47" s="5">
        <f>'Raw Data (NEAF)'!I47/'1 minus TOT (NEAF)'!I89</f>
        <v>0</v>
      </c>
      <c r="J47" s="5">
        <f>'Raw Data (NEAF)'!J47/'1 minus TOT (NEAF)'!J89</f>
        <v>0</v>
      </c>
      <c r="K47" s="5">
        <f>'Raw Data (NEAF)'!K47/'1 minus TOT (NEAF)'!K89</f>
        <v>0</v>
      </c>
      <c r="L47" s="5">
        <f>'Raw Data (NEAF)'!L47/'1 minus TOT (NEAF)'!L89</f>
        <v>1.0028467738499616</v>
      </c>
      <c r="M47" s="5">
        <f>'Raw Data (NEAF)'!M47/'1 minus TOT (NEAF)'!M89</f>
        <v>2.0060871297977063</v>
      </c>
      <c r="N47" s="5">
        <f>'Raw Data (NEAF)'!N47/'1 minus TOT (NEAF)'!N89</f>
        <v>4.0155694957139723</v>
      </c>
      <c r="O47" s="5">
        <f>'Raw Data (NEAF)'!O47/'1 minus TOT (NEAF)'!O89</f>
        <v>1.0050249363274584</v>
      </c>
      <c r="P47" s="5">
        <f>'Raw Data (NEAF)'!P47/'1 minus TOT (NEAF)'!P89</f>
        <v>3.0203276791101921</v>
      </c>
      <c r="Q47" s="5">
        <f>'Raw Data (NEAF)'!Q47/'1 minus TOT (NEAF)'!Q89</f>
        <v>3.0258234483608009</v>
      </c>
      <c r="R47" s="5">
        <f>'Raw Data (NEAF)'!R47/'1 minus TOT (NEAF)'!R89</f>
        <v>6.0723682407091291</v>
      </c>
      <c r="S47" s="5">
        <f>'Raw Data (NEAF)'!S47/'1 minus TOT (NEAF)'!S89</f>
        <v>7.1242263193578728</v>
      </c>
      <c r="T47" s="5">
        <f>'Raw Data (NEAF)'!T47/'1 minus TOT (NEAF)'!T89</f>
        <v>2.0512538371150359</v>
      </c>
      <c r="U47" s="5">
        <f>'Raw Data (NEAF)'!U47/'1 minus TOT (NEAF)'!U89</f>
        <v>9.3261634653798104</v>
      </c>
      <c r="V47" s="5">
        <f>'Raw Data (NEAF)'!V47/'1 minus TOT (NEAF)'!V89</f>
        <v>8.4239789484594265</v>
      </c>
      <c r="W47" s="5">
        <f>'Raw Data (NEAF)'!W47/'1 minus TOT (NEAF)'!W89</f>
        <v>11.810933446620808</v>
      </c>
      <c r="X47" s="5">
        <f>'Raw Data (NEAF)'!X47/'1 minus TOT (NEAF)'!X89</f>
        <v>4.4572792130317271</v>
      </c>
      <c r="Y47" s="5">
        <f>'Raw Data (NEAF)'!Y47/'1 minus TOT (NEAF)'!Y89</f>
        <v>3.4859489682554137</v>
      </c>
      <c r="Z47" s="5">
        <f>'Raw Data (NEAF)'!Z47/'1 minus TOT (NEAF)'!Z89</f>
        <v>1.2153381004943129</v>
      </c>
      <c r="AA47" s="5">
        <f>'Raw Data (NEAF)'!AA47/'1 minus TOT (NEAF)'!AA89</f>
        <v>1.3104491505701652</v>
      </c>
      <c r="AB47" s="5">
        <f>'Raw Data (NEAF)'!AB47/'1 minus TOT (NEAF)'!AB89</f>
        <v>1.3504556752278378</v>
      </c>
      <c r="AC47" s="1">
        <v>0</v>
      </c>
    </row>
    <row r="48" spans="1:29">
      <c r="A48" s="1">
        <f t="shared" si="1"/>
        <v>1994</v>
      </c>
      <c r="B48" s="5">
        <f t="shared" si="0"/>
        <v>72.008663273274323</v>
      </c>
      <c r="C48" s="5">
        <f>'Raw Data (NEAF)'!C48/'1 minus TOT (NEAF)'!C90</f>
        <v>0</v>
      </c>
      <c r="D48" s="5">
        <f>'Raw Data (NEAF)'!D48/'1 minus TOT (NEAF)'!D90</f>
        <v>0</v>
      </c>
      <c r="E48" s="5">
        <f>'Raw Data (NEAF)'!E48/'1 minus TOT (NEAF)'!E90</f>
        <v>0</v>
      </c>
      <c r="F48" s="5">
        <f>'Raw Data (NEAF)'!F48/'1 minus TOT (NEAF)'!F90</f>
        <v>0</v>
      </c>
      <c r="G48" s="5">
        <f>'Raw Data (NEAF)'!G48/'1 minus TOT (NEAF)'!G90</f>
        <v>0</v>
      </c>
      <c r="H48" s="5">
        <f>'Raw Data (NEAF)'!H48/('1 minus TOT (NEAF)'!C90+'1 minus TOT (NEAF)'!D90+'1 minus TOT (NEAF)'!E90+'1 minus TOT (NEAF)'!F90+'1 minus TOT (NEAF)'!G90)</f>
        <v>0</v>
      </c>
      <c r="I48" s="5">
        <f>'Raw Data (NEAF)'!I48/'1 minus TOT (NEAF)'!I90</f>
        <v>0</v>
      </c>
      <c r="J48" s="5">
        <f>'Raw Data (NEAF)'!J48/'1 minus TOT (NEAF)'!J90</f>
        <v>0</v>
      </c>
      <c r="K48" s="5">
        <f>'Raw Data (NEAF)'!K48/'1 minus TOT (NEAF)'!K90</f>
        <v>0</v>
      </c>
      <c r="L48" s="5">
        <f>'Raw Data (NEAF)'!L48/'1 minus TOT (NEAF)'!L90</f>
        <v>0</v>
      </c>
      <c r="M48" s="5">
        <f>'Raw Data (NEAF)'!M48/'1 minus TOT (NEAF)'!M90</f>
        <v>1.0030204958477638</v>
      </c>
      <c r="N48" s="5">
        <f>'Raw Data (NEAF)'!N48/'1 minus TOT (NEAF)'!N90</f>
        <v>1.0039908648790747</v>
      </c>
      <c r="O48" s="5">
        <f>'Raw Data (NEAF)'!O48/'1 minus TOT (NEAF)'!O90</f>
        <v>3.0150308829100849</v>
      </c>
      <c r="P48" s="5">
        <f>'Raw Data (NEAF)'!P48/'1 minus TOT (NEAF)'!P90</f>
        <v>4.0271235877084548</v>
      </c>
      <c r="Q48" s="5">
        <f>'Raw Data (NEAF)'!Q48/'1 minus TOT (NEAF)'!Q90</f>
        <v>2.017437659333035</v>
      </c>
      <c r="R48" s="5">
        <f>'Raw Data (NEAF)'!R48/'1 minus TOT (NEAF)'!R90</f>
        <v>6.0729006647969879</v>
      </c>
      <c r="S48" s="5">
        <f>'Raw Data (NEAF)'!S48/'1 minus TOT (NEAF)'!S90</f>
        <v>8.1351703537080535</v>
      </c>
      <c r="T48" s="5">
        <f>'Raw Data (NEAF)'!T48/'1 minus TOT (NEAF)'!T90</f>
        <v>12.297415145580645</v>
      </c>
      <c r="U48" s="5">
        <f>'Raw Data (NEAF)'!U48/'1 minus TOT (NEAF)'!U90</f>
        <v>3.103961099250848</v>
      </c>
      <c r="V48" s="5">
        <f>'Raw Data (NEAF)'!V48/'1 minus TOT (NEAF)'!V90</f>
        <v>6.31506318406975</v>
      </c>
      <c r="W48" s="5">
        <f>'Raw Data (NEAF)'!W48/'1 minus TOT (NEAF)'!W90</f>
        <v>5.3545682015030494</v>
      </c>
      <c r="X48" s="5">
        <f>'Raw Data (NEAF)'!X48/'1 minus TOT (NEAF)'!X90</f>
        <v>6.6677689854730131</v>
      </c>
      <c r="Y48" s="5">
        <f>'Raw Data (NEAF)'!Y48/'1 minus TOT (NEAF)'!Y90</f>
        <v>6.925826693929352</v>
      </c>
      <c r="Z48" s="5">
        <f>'Raw Data (NEAF)'!Z48/'1 minus TOT (NEAF)'!Z90</f>
        <v>4.7911915745495692</v>
      </c>
      <c r="AA48" s="5">
        <f>'Raw Data (NEAF)'!AA48/'1 minus TOT (NEAF)'!AA90</f>
        <v>1.2781938797346459</v>
      </c>
      <c r="AB48" s="5">
        <f>'Raw Data (NEAF)'!AB48/'1 minus TOT (NEAF)'!AB90</f>
        <v>0</v>
      </c>
      <c r="AC48" s="1">
        <v>0</v>
      </c>
    </row>
    <row r="49" spans="1:29">
      <c r="A49" s="1">
        <f t="shared" si="1"/>
        <v>1995</v>
      </c>
      <c r="B49" s="5">
        <f t="shared" si="0"/>
        <v>61.909152693142879</v>
      </c>
      <c r="C49" s="5">
        <f>'Raw Data (NEAF)'!C49/'1 minus TOT (NEAF)'!C91</f>
        <v>0</v>
      </c>
      <c r="D49" s="5">
        <f>'Raw Data (NEAF)'!D49/'1 minus TOT (NEAF)'!D91</f>
        <v>0</v>
      </c>
      <c r="E49" s="5">
        <f>'Raw Data (NEAF)'!E49/'1 minus TOT (NEAF)'!E91</f>
        <v>0</v>
      </c>
      <c r="F49" s="5">
        <f>'Raw Data (NEAF)'!F49/'1 minus TOT (NEAF)'!F91</f>
        <v>0</v>
      </c>
      <c r="G49" s="5">
        <f>'Raw Data (NEAF)'!G49/'1 minus TOT (NEAF)'!G91</f>
        <v>0</v>
      </c>
      <c r="H49" s="5">
        <f>'Raw Data (NEAF)'!H49/('1 minus TOT (NEAF)'!C91+'1 minus TOT (NEAF)'!D91+'1 minus TOT (NEAF)'!E91+'1 minus TOT (NEAF)'!F91+'1 minus TOT (NEAF)'!G91)</f>
        <v>0</v>
      </c>
      <c r="I49" s="5">
        <f>'Raw Data (NEAF)'!I49/'1 minus TOT (NEAF)'!I91</f>
        <v>1.0003109111434825</v>
      </c>
      <c r="J49" s="5">
        <f>'Raw Data (NEAF)'!J49/'1 minus TOT (NEAF)'!J91</f>
        <v>0</v>
      </c>
      <c r="K49" s="5">
        <f>'Raw Data (NEAF)'!K49/'1 minus TOT (NEAF)'!K91</f>
        <v>0</v>
      </c>
      <c r="L49" s="5">
        <f>'Raw Data (NEAF)'!L49/'1 minus TOT (NEAF)'!L91</f>
        <v>0</v>
      </c>
      <c r="M49" s="5">
        <f>'Raw Data (NEAF)'!M49/'1 minus TOT (NEAF)'!M91</f>
        <v>0</v>
      </c>
      <c r="N49" s="5">
        <f>'Raw Data (NEAF)'!N49/'1 minus TOT (NEAF)'!N91</f>
        <v>0</v>
      </c>
      <c r="O49" s="5">
        <f>'Raw Data (NEAF)'!O49/'1 minus TOT (NEAF)'!O91</f>
        <v>2.0098929517316009</v>
      </c>
      <c r="P49" s="5">
        <f>'Raw Data (NEAF)'!P49/'1 minus TOT (NEAF)'!P91</f>
        <v>3.0200080923703023</v>
      </c>
      <c r="Q49" s="5">
        <f>'Raw Data (NEAF)'!Q49/'1 minus TOT (NEAF)'!Q91</f>
        <v>0</v>
      </c>
      <c r="R49" s="5">
        <f>'Raw Data (NEAF)'!R49/'1 minus TOT (NEAF)'!R91</f>
        <v>6.0722081370925212</v>
      </c>
      <c r="S49" s="5">
        <f>'Raw Data (NEAF)'!S49/'1 minus TOT (NEAF)'!S91</f>
        <v>5.0835728126942339</v>
      </c>
      <c r="T49" s="5">
        <f>'Raw Data (NEAF)'!T49/'1 minus TOT (NEAF)'!T91</f>
        <v>5.1254432458495458</v>
      </c>
      <c r="U49" s="5">
        <f>'Raw Data (NEAF)'!U49/'1 minus TOT (NEAF)'!U91</f>
        <v>9.3050126417291725</v>
      </c>
      <c r="V49" s="5">
        <f>'Raw Data (NEAF)'!V49/'1 minus TOT (NEAF)'!V91</f>
        <v>6.3123686230022358</v>
      </c>
      <c r="W49" s="5">
        <f>'Raw Data (NEAF)'!W49/'1 minus TOT (NEAF)'!W91</f>
        <v>6.4240972749426426</v>
      </c>
      <c r="X49" s="5">
        <f>'Raw Data (NEAF)'!X49/'1 minus TOT (NEAF)'!X91</f>
        <v>4.4368715255855493</v>
      </c>
      <c r="Y49" s="5">
        <f>'Raw Data (NEAF)'!Y49/'1 minus TOT (NEAF)'!Y91</f>
        <v>6.9830147159950489</v>
      </c>
      <c r="Z49" s="5">
        <f>'Raw Data (NEAF)'!Z49/'1 minus TOT (NEAF)'!Z91</f>
        <v>3.5611536764410925</v>
      </c>
      <c r="AA49" s="5">
        <f>'Raw Data (NEAF)'!AA49/'1 minus TOT (NEAF)'!AA91</f>
        <v>1.2648532569792412</v>
      </c>
      <c r="AB49" s="5">
        <f>'Raw Data (NEAF)'!AB49/'1 minus TOT (NEAF)'!AB91</f>
        <v>1.3103448275862069</v>
      </c>
      <c r="AC49" s="1">
        <v>0</v>
      </c>
    </row>
    <row r="50" spans="1:29">
      <c r="A50" s="1">
        <f t="shared" si="1"/>
        <v>1996</v>
      </c>
      <c r="B50" s="5">
        <f t="shared" si="0"/>
        <v>50.722326270939099</v>
      </c>
      <c r="C50" s="5">
        <f>'Raw Data (NEAF)'!C50/'1 minus TOT (NEAF)'!C92</f>
        <v>0</v>
      </c>
      <c r="D50" s="5">
        <f>'Raw Data (NEAF)'!D50/'1 minus TOT (NEAF)'!D92</f>
        <v>0</v>
      </c>
      <c r="E50" s="5">
        <f>'Raw Data (NEAF)'!E50/'1 minus TOT (NEAF)'!E92</f>
        <v>0</v>
      </c>
      <c r="F50" s="5">
        <f>'Raw Data (NEAF)'!F50/'1 minus TOT (NEAF)'!F92</f>
        <v>0</v>
      </c>
      <c r="G50" s="5">
        <f>'Raw Data (NEAF)'!G50/'1 minus TOT (NEAF)'!G92</f>
        <v>0</v>
      </c>
      <c r="H50" s="5">
        <f>'Raw Data (NEAF)'!H50/('1 minus TOT (NEAF)'!C92+'1 minus TOT (NEAF)'!D92+'1 minus TOT (NEAF)'!E92+'1 minus TOT (NEAF)'!F92+'1 minus TOT (NEAF)'!G92)</f>
        <v>0</v>
      </c>
      <c r="I50" s="5">
        <f>'Raw Data (NEAF)'!I50/'1 minus TOT (NEAF)'!I92</f>
        <v>0</v>
      </c>
      <c r="J50" s="5">
        <f>'Raw Data (NEAF)'!J50/'1 minus TOT (NEAF)'!J92</f>
        <v>0</v>
      </c>
      <c r="K50" s="5">
        <f>'Raw Data (NEAF)'!K50/'1 minus TOT (NEAF)'!K92</f>
        <v>0</v>
      </c>
      <c r="L50" s="5">
        <f>'Raw Data (NEAF)'!L50/'1 minus TOT (NEAF)'!L92</f>
        <v>0</v>
      </c>
      <c r="M50" s="5">
        <f>'Raw Data (NEAF)'!M50/'1 minus TOT (NEAF)'!M92</f>
        <v>0</v>
      </c>
      <c r="N50" s="5">
        <f>'Raw Data (NEAF)'!N50/'1 minus TOT (NEAF)'!N92</f>
        <v>3.0098431021441305</v>
      </c>
      <c r="O50" s="5">
        <f>'Raw Data (NEAF)'!O50/'1 minus TOT (NEAF)'!O92</f>
        <v>1.0042656550304463</v>
      </c>
      <c r="P50" s="5">
        <f>'Raw Data (NEAF)'!P50/'1 minus TOT (NEAF)'!P92</f>
        <v>2.0118591839224655</v>
      </c>
      <c r="Q50" s="5">
        <f>'Raw Data (NEAF)'!Q50/'1 minus TOT (NEAF)'!Q92</f>
        <v>1.0082400217077949</v>
      </c>
      <c r="R50" s="5">
        <f>'Raw Data (NEAF)'!R50/'1 minus TOT (NEAF)'!R92</f>
        <v>3.0337927365385151</v>
      </c>
      <c r="S50" s="5">
        <f>'Raw Data (NEAF)'!S50/'1 minus TOT (NEAF)'!S92</f>
        <v>5.0812783729283062</v>
      </c>
      <c r="T50" s="5">
        <f>'Raw Data (NEAF)'!T50/'1 minus TOT (NEAF)'!T92</f>
        <v>9.2222473374896179</v>
      </c>
      <c r="U50" s="5">
        <f>'Raw Data (NEAF)'!U50/'1 minus TOT (NEAF)'!U92</f>
        <v>7.2253943765339059</v>
      </c>
      <c r="V50" s="5">
        <f>'Raw Data (NEAF)'!V50/'1 minus TOT (NEAF)'!V92</f>
        <v>3.152268206958559</v>
      </c>
      <c r="W50" s="5">
        <f>'Raw Data (NEAF)'!W50/'1 minus TOT (NEAF)'!W92</f>
        <v>4.2803777308868005</v>
      </c>
      <c r="X50" s="5">
        <f>'Raw Data (NEAF)'!X50/'1 minus TOT (NEAF)'!X92</f>
        <v>2.2128629114123939</v>
      </c>
      <c r="Y50" s="5">
        <f>'Raw Data (NEAF)'!Y50/'1 minus TOT (NEAF)'!Y92</f>
        <v>5.7944141464220795</v>
      </c>
      <c r="Z50" s="5">
        <f>'Raw Data (NEAF)'!Z50/'1 minus TOT (NEAF)'!Z92</f>
        <v>2.3749802058590657</v>
      </c>
      <c r="AA50" s="5">
        <f>'Raw Data (NEAF)'!AA50/'1 minus TOT (NEAF)'!AA92</f>
        <v>0</v>
      </c>
      <c r="AB50" s="5">
        <f>'Raw Data (NEAF)'!AB50/'1 minus TOT (NEAF)'!AB92</f>
        <v>1.3105022831050228</v>
      </c>
      <c r="AC50" s="1">
        <v>0</v>
      </c>
    </row>
    <row r="51" spans="1:29">
      <c r="A51" s="1">
        <f t="shared" si="1"/>
        <v>1997</v>
      </c>
      <c r="B51" s="5">
        <f t="shared" si="0"/>
        <v>56.005977361075438</v>
      </c>
      <c r="C51" s="5">
        <f>'Raw Data (NEAF)'!C51/'1 minus TOT (NEAF)'!C93</f>
        <v>0</v>
      </c>
      <c r="D51" s="5">
        <f>'Raw Data (NEAF)'!D51/'1 minus TOT (NEAF)'!D93</f>
        <v>0</v>
      </c>
      <c r="E51" s="5">
        <f>'Raw Data (NEAF)'!E51/'1 minus TOT (NEAF)'!E93</f>
        <v>0</v>
      </c>
      <c r="F51" s="5">
        <f>'Raw Data (NEAF)'!F51/'1 minus TOT (NEAF)'!F93</f>
        <v>0</v>
      </c>
      <c r="G51" s="5">
        <f>'Raw Data (NEAF)'!G51/'1 minus TOT (NEAF)'!G93</f>
        <v>0</v>
      </c>
      <c r="H51" s="5">
        <f>'Raw Data (NEAF)'!H51/('1 minus TOT (NEAF)'!C93+'1 minus TOT (NEAF)'!D93+'1 minus TOT (NEAF)'!E93+'1 minus TOT (NEAF)'!F93+'1 minus TOT (NEAF)'!G93)</f>
        <v>0</v>
      </c>
      <c r="I51" s="5">
        <f>'Raw Data (NEAF)'!I51/'1 minus TOT (NEAF)'!I93</f>
        <v>0</v>
      </c>
      <c r="J51" s="5">
        <f>'Raw Data (NEAF)'!J51/'1 minus TOT (NEAF)'!J93</f>
        <v>0</v>
      </c>
      <c r="K51" s="5">
        <f>'Raw Data (NEAF)'!K51/'1 minus TOT (NEAF)'!K93</f>
        <v>0</v>
      </c>
      <c r="L51" s="5">
        <f>'Raw Data (NEAF)'!L51/'1 minus TOT (NEAF)'!L93</f>
        <v>0</v>
      </c>
      <c r="M51" s="5">
        <f>'Raw Data (NEAF)'!M51/'1 minus TOT (NEAF)'!M93</f>
        <v>0</v>
      </c>
      <c r="N51" s="5">
        <f>'Raw Data (NEAF)'!N51/'1 minus TOT (NEAF)'!N93</f>
        <v>0</v>
      </c>
      <c r="O51" s="5">
        <f>'Raw Data (NEAF)'!O51/'1 minus TOT (NEAF)'!O93</f>
        <v>0</v>
      </c>
      <c r="P51" s="5">
        <f>'Raw Data (NEAF)'!P51/'1 minus TOT (NEAF)'!P93</f>
        <v>2.0100323146512822</v>
      </c>
      <c r="Q51" s="5">
        <f>'Raw Data (NEAF)'!Q51/'1 minus TOT (NEAF)'!Q93</f>
        <v>3.0231625674105751</v>
      </c>
      <c r="R51" s="5">
        <f>'Raw Data (NEAF)'!R51/'1 minus TOT (NEAF)'!R93</f>
        <v>4.0427436211259788</v>
      </c>
      <c r="S51" s="5">
        <f>'Raw Data (NEAF)'!S51/'1 minus TOT (NEAF)'!S93</f>
        <v>5.0793880988660982</v>
      </c>
      <c r="T51" s="5">
        <f>'Raw Data (NEAF)'!T51/'1 minus TOT (NEAF)'!T93</f>
        <v>8.1913093198069653</v>
      </c>
      <c r="U51" s="5">
        <f>'Raw Data (NEAF)'!U51/'1 minus TOT (NEAF)'!U93</f>
        <v>1.0313451336402297</v>
      </c>
      <c r="V51" s="5">
        <f>'Raw Data (NEAF)'!V51/'1 minus TOT (NEAF)'!V93</f>
        <v>6.2935359799837629</v>
      </c>
      <c r="W51" s="5">
        <f>'Raw Data (NEAF)'!W51/'1 minus TOT (NEAF)'!W93</f>
        <v>3.2022103515317921</v>
      </c>
      <c r="X51" s="5">
        <f>'Raw Data (NEAF)'!X51/'1 minus TOT (NEAF)'!X93</f>
        <v>9.9192155372722102</v>
      </c>
      <c r="Y51" s="5">
        <f>'Raw Data (NEAF)'!Y51/'1 minus TOT (NEAF)'!Y93</f>
        <v>4.6327892938132802</v>
      </c>
      <c r="Z51" s="5">
        <f>'Raw Data (NEAF)'!Z51/'1 minus TOT (NEAF)'!Z93</f>
        <v>3.5622100697718273</v>
      </c>
      <c r="AA51" s="5">
        <f>'Raw Data (NEAF)'!AA51/'1 minus TOT (NEAF)'!AA93</f>
        <v>3.6413227444343184</v>
      </c>
      <c r="AB51" s="5">
        <f>'Raw Data (NEAF)'!AB51/'1 minus TOT (NEAF)'!AB93</f>
        <v>1.3767123287671232</v>
      </c>
      <c r="AC51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/>
  </sheetViews>
  <sheetFormatPr defaultColWidth="10.7109375" defaultRowHeight="12.75"/>
  <cols>
    <col min="1" max="1" width="11.28515625" style="24" customWidth="1"/>
    <col min="2" max="2" width="12.85546875" style="24" customWidth="1"/>
    <col min="3" max="3" width="12.42578125" style="24" customWidth="1"/>
    <col min="4" max="16384" width="10.7109375" style="24"/>
  </cols>
  <sheetData>
    <row r="1" spans="1:24" s="26" customFormat="1" ht="35.1" customHeight="1">
      <c r="A1" s="25" t="s">
        <v>31</v>
      </c>
      <c r="B1" s="26" t="s">
        <v>32</v>
      </c>
      <c r="C1" s="26" t="s">
        <v>2</v>
      </c>
      <c r="D1" s="26" t="s">
        <v>33</v>
      </c>
      <c r="E1" s="26" t="s">
        <v>8</v>
      </c>
      <c r="F1" s="26" t="s">
        <v>9</v>
      </c>
      <c r="G1" s="26" t="s">
        <v>10</v>
      </c>
      <c r="H1" s="26" t="s">
        <v>11</v>
      </c>
      <c r="I1" s="26" t="s">
        <v>12</v>
      </c>
      <c r="J1" s="26" t="s">
        <v>13</v>
      </c>
      <c r="K1" s="26" t="s">
        <v>34</v>
      </c>
      <c r="L1" s="26" t="s">
        <v>15</v>
      </c>
      <c r="M1" s="26" t="s">
        <v>16</v>
      </c>
      <c r="N1" s="26" t="s">
        <v>35</v>
      </c>
      <c r="O1" s="26" t="s">
        <v>18</v>
      </c>
      <c r="P1" s="26" t="s">
        <v>19</v>
      </c>
      <c r="Q1" s="26" t="s">
        <v>20</v>
      </c>
      <c r="R1" s="26" t="s">
        <v>21</v>
      </c>
      <c r="S1" s="26" t="s">
        <v>22</v>
      </c>
      <c r="T1" s="26" t="s">
        <v>23</v>
      </c>
      <c r="U1" s="26" t="s">
        <v>24</v>
      </c>
      <c r="V1" s="26" t="s">
        <v>25</v>
      </c>
      <c r="W1" s="26" t="s">
        <v>26</v>
      </c>
      <c r="X1" s="26" t="s">
        <v>27</v>
      </c>
    </row>
    <row r="2" spans="1:24" ht="15" customHeight="1">
      <c r="A2" s="24">
        <v>1949</v>
      </c>
      <c r="B2" s="27">
        <v>70771417.600000009</v>
      </c>
      <c r="C2" s="27">
        <v>1524969.12</v>
      </c>
      <c r="D2" s="27">
        <v>6126915.8799999999</v>
      </c>
      <c r="E2" s="27">
        <v>6080403.0099999998</v>
      </c>
      <c r="F2" s="27">
        <v>5064581.99</v>
      </c>
      <c r="G2" s="27">
        <v>4944223</v>
      </c>
      <c r="H2" s="27">
        <v>5347805</v>
      </c>
      <c r="I2" s="27">
        <v>5673085.9900000002</v>
      </c>
      <c r="J2" s="27">
        <v>5368280</v>
      </c>
      <c r="K2" s="27">
        <v>5129109.99</v>
      </c>
      <c r="L2" s="27">
        <v>4761840.99</v>
      </c>
      <c r="M2" s="27">
        <v>4227841</v>
      </c>
      <c r="N2" s="27">
        <v>3895995</v>
      </c>
      <c r="O2" s="27">
        <v>3650189</v>
      </c>
      <c r="P2" s="27">
        <v>3080138</v>
      </c>
      <c r="Q2" s="27">
        <v>2440992.66</v>
      </c>
      <c r="R2" s="27">
        <v>1659530.47</v>
      </c>
      <c r="S2" s="27">
        <v>1019865.92</v>
      </c>
      <c r="T2" s="27">
        <v>516192.14</v>
      </c>
      <c r="U2" s="27">
        <v>197120.89</v>
      </c>
      <c r="V2" s="27">
        <v>53354.75</v>
      </c>
      <c r="W2" s="27">
        <v>7982</v>
      </c>
      <c r="X2" s="27">
        <v>1000.8</v>
      </c>
    </row>
    <row r="3" spans="1:24" ht="15" customHeight="1">
      <c r="A3" s="24">
        <v>1950</v>
      </c>
      <c r="B3" s="27">
        <v>71710613.449999988</v>
      </c>
      <c r="C3" s="27">
        <v>1580734.75</v>
      </c>
      <c r="D3" s="27">
        <v>6381546.6600000001</v>
      </c>
      <c r="E3" s="27">
        <v>6267005.3900000006</v>
      </c>
      <c r="F3" s="27">
        <v>5148753.47</v>
      </c>
      <c r="G3" s="27">
        <v>4922969.46</v>
      </c>
      <c r="H3" s="27">
        <v>5249230.58</v>
      </c>
      <c r="I3" s="27">
        <v>5638267.3799999999</v>
      </c>
      <c r="J3" s="27">
        <v>5438614.9000000004</v>
      </c>
      <c r="K3" s="27">
        <v>5187152.96</v>
      </c>
      <c r="L3" s="27">
        <v>4818465.7300000004</v>
      </c>
      <c r="M3" s="27">
        <v>4299965.9800000004</v>
      </c>
      <c r="N3" s="27">
        <v>3937353.99</v>
      </c>
      <c r="O3" s="27">
        <v>3652419.82</v>
      </c>
      <c r="P3" s="27">
        <v>3118706.61</v>
      </c>
      <c r="Q3" s="27">
        <v>2498050.39</v>
      </c>
      <c r="R3" s="27">
        <v>1708743.12</v>
      </c>
      <c r="S3" s="27">
        <v>1056966.1299999999</v>
      </c>
      <c r="T3" s="27">
        <v>534865.80000000005</v>
      </c>
      <c r="U3" s="27">
        <v>270800.33</v>
      </c>
      <c r="V3" s="27"/>
      <c r="W3" s="27"/>
      <c r="X3" s="27"/>
    </row>
    <row r="4" spans="1:24" ht="15" customHeight="1">
      <c r="A4" s="24">
        <v>1951</v>
      </c>
      <c r="B4" s="27">
        <v>72708059.469999984</v>
      </c>
      <c r="C4" s="27">
        <v>1638970.61</v>
      </c>
      <c r="D4" s="27">
        <v>6290887.2199999997</v>
      </c>
      <c r="E4" s="27">
        <v>6775137.6799999997</v>
      </c>
      <c r="F4" s="27">
        <v>5299419.38</v>
      </c>
      <c r="G4" s="27">
        <v>4904974.41</v>
      </c>
      <c r="H4" s="27">
        <v>5167709.79</v>
      </c>
      <c r="I4" s="27">
        <v>5573103.3200000003</v>
      </c>
      <c r="J4" s="27">
        <v>5564598.9699999997</v>
      </c>
      <c r="K4" s="27">
        <v>5197633.07</v>
      </c>
      <c r="L4" s="27">
        <v>4900638.43</v>
      </c>
      <c r="M4" s="27">
        <v>4388550.4400000004</v>
      </c>
      <c r="N4" s="27">
        <v>3961854.98</v>
      </c>
      <c r="O4" s="27">
        <v>3646143.11</v>
      </c>
      <c r="P4" s="27">
        <v>3166582.04</v>
      </c>
      <c r="Q4" s="27">
        <v>2537595.0099999998</v>
      </c>
      <c r="R4" s="27">
        <v>1763928.49</v>
      </c>
      <c r="S4" s="27">
        <v>1092201.95</v>
      </c>
      <c r="T4" s="27">
        <v>554706.28</v>
      </c>
      <c r="U4" s="27">
        <v>283424.28999999998</v>
      </c>
      <c r="V4" s="27"/>
      <c r="W4" s="27"/>
      <c r="X4" s="27"/>
    </row>
    <row r="5" spans="1:24" ht="15" customHeight="1">
      <c r="A5" s="24">
        <v>1952</v>
      </c>
      <c r="B5" s="27">
        <v>73722095.829999998</v>
      </c>
      <c r="C5" s="27">
        <v>1683951.14</v>
      </c>
      <c r="D5" s="27">
        <v>6289549.1900000004</v>
      </c>
      <c r="E5" s="27">
        <v>7101830.7699999996</v>
      </c>
      <c r="F5" s="27">
        <v>5556104.6599999992</v>
      </c>
      <c r="G5" s="27">
        <v>4936964.7300000004</v>
      </c>
      <c r="H5" s="27">
        <v>5082995.03</v>
      </c>
      <c r="I5" s="27">
        <v>5545132.0199999996</v>
      </c>
      <c r="J5" s="27">
        <v>5593574.3300000001</v>
      </c>
      <c r="K5" s="27">
        <v>5258467.67</v>
      </c>
      <c r="L5" s="27">
        <v>4928801.05</v>
      </c>
      <c r="M5" s="27">
        <v>4486433.66</v>
      </c>
      <c r="N5" s="27">
        <v>4011765.29</v>
      </c>
      <c r="O5" s="27">
        <v>3636881.04</v>
      </c>
      <c r="P5" s="27">
        <v>3213939.13</v>
      </c>
      <c r="Q5" s="27">
        <v>2578527.04</v>
      </c>
      <c r="R5" s="27">
        <v>1822787.61</v>
      </c>
      <c r="S5" s="27">
        <v>1124035.73</v>
      </c>
      <c r="T5" s="27">
        <v>576509.06999999995</v>
      </c>
      <c r="U5" s="27">
        <v>293846.67</v>
      </c>
      <c r="V5" s="27"/>
      <c r="W5" s="27"/>
      <c r="X5" s="27"/>
    </row>
    <row r="6" spans="1:24" ht="15" customHeight="1">
      <c r="A6" s="24">
        <v>1953</v>
      </c>
      <c r="B6" s="27">
        <v>74786338.319999993</v>
      </c>
      <c r="C6" s="27">
        <v>1730356.5</v>
      </c>
      <c r="D6" s="27">
        <v>6424169.2999999998</v>
      </c>
      <c r="E6" s="27">
        <v>7353076.7899999991</v>
      </c>
      <c r="F6" s="27">
        <v>5811297.9699999997</v>
      </c>
      <c r="G6" s="27">
        <v>4968288.63</v>
      </c>
      <c r="H6" s="27">
        <v>4984903.24</v>
      </c>
      <c r="I6" s="27">
        <v>5499765.6699999999</v>
      </c>
      <c r="J6" s="27">
        <v>5652708.4800000004</v>
      </c>
      <c r="K6" s="27">
        <v>5287948.42</v>
      </c>
      <c r="L6" s="27">
        <v>4987951.5199999996</v>
      </c>
      <c r="M6" s="27">
        <v>4571411.6100000003</v>
      </c>
      <c r="N6" s="27">
        <v>4052118.64</v>
      </c>
      <c r="O6" s="27">
        <v>3632662.53</v>
      </c>
      <c r="P6" s="27">
        <v>3256027.48</v>
      </c>
      <c r="Q6" s="27">
        <v>2617371.71</v>
      </c>
      <c r="R6" s="27">
        <v>1890996.49</v>
      </c>
      <c r="S6" s="27">
        <v>1156122.42</v>
      </c>
      <c r="T6" s="27">
        <v>601417.07999999996</v>
      </c>
      <c r="U6" s="27">
        <v>307743.84000000003</v>
      </c>
      <c r="V6" s="27"/>
      <c r="W6" s="27"/>
      <c r="X6" s="27"/>
    </row>
    <row r="7" spans="1:24" ht="15" customHeight="1">
      <c r="A7" s="24">
        <v>1954</v>
      </c>
      <c r="B7" s="27">
        <v>75854912.539999992</v>
      </c>
      <c r="C7" s="27">
        <v>1768966.31</v>
      </c>
      <c r="D7" s="27">
        <v>6600922.29</v>
      </c>
      <c r="E7" s="27">
        <v>7624695.5200000005</v>
      </c>
      <c r="F7" s="27">
        <v>6048129.5099999998</v>
      </c>
      <c r="G7" s="27">
        <v>4973632.24</v>
      </c>
      <c r="H7" s="27">
        <v>4947569.01</v>
      </c>
      <c r="I7" s="27">
        <v>5389718.0099999988</v>
      </c>
      <c r="J7" s="27">
        <v>5677774.4899999993</v>
      </c>
      <c r="K7" s="27">
        <v>5347185.5</v>
      </c>
      <c r="L7" s="27">
        <v>5081259.01</v>
      </c>
      <c r="M7" s="27">
        <v>4659656.5</v>
      </c>
      <c r="N7" s="27">
        <v>4064826.99</v>
      </c>
      <c r="O7" s="27">
        <v>3644474.01</v>
      </c>
      <c r="P7" s="27">
        <v>3300516.99</v>
      </c>
      <c r="Q7" s="27">
        <v>2643562</v>
      </c>
      <c r="R7" s="27">
        <v>1951033.15</v>
      </c>
      <c r="S7" s="27">
        <v>1186925.9099999999</v>
      </c>
      <c r="T7" s="27">
        <v>622430.32999999996</v>
      </c>
      <c r="U7" s="27">
        <v>321634.77</v>
      </c>
      <c r="V7" s="27"/>
      <c r="W7" s="27"/>
      <c r="X7" s="27"/>
    </row>
    <row r="8" spans="1:24" ht="15" customHeight="1">
      <c r="A8" s="24">
        <v>1955</v>
      </c>
      <c r="B8" s="27">
        <v>76965507.399999991</v>
      </c>
      <c r="C8" s="27">
        <v>1794902.01</v>
      </c>
      <c r="D8" s="27">
        <v>6777557.6399999997</v>
      </c>
      <c r="E8" s="27">
        <v>7937975.04</v>
      </c>
      <c r="F8" s="27">
        <v>6271374.0500000007</v>
      </c>
      <c r="G8" s="27">
        <v>5022855.96</v>
      </c>
      <c r="H8" s="27">
        <v>4889883.5999999996</v>
      </c>
      <c r="I8" s="27">
        <v>5308451.5599999996</v>
      </c>
      <c r="J8" s="27">
        <v>5654544.6800000006</v>
      </c>
      <c r="K8" s="27">
        <v>5436375.129999999</v>
      </c>
      <c r="L8" s="27">
        <v>5129623.01</v>
      </c>
      <c r="M8" s="27">
        <v>4719808.66</v>
      </c>
      <c r="N8" s="27">
        <v>4140872.63</v>
      </c>
      <c r="O8" s="27">
        <v>3679594.11</v>
      </c>
      <c r="P8" s="27">
        <v>3309358.61</v>
      </c>
      <c r="Q8" s="27">
        <v>2682933.5499999998</v>
      </c>
      <c r="R8" s="27">
        <v>1999078.24</v>
      </c>
      <c r="S8" s="27">
        <v>1222831.6599999999</v>
      </c>
      <c r="T8" s="27">
        <v>650533.49</v>
      </c>
      <c r="U8" s="27">
        <v>336953.77</v>
      </c>
      <c r="V8" s="27"/>
      <c r="W8" s="27"/>
      <c r="X8" s="27"/>
    </row>
    <row r="9" spans="1:24" ht="15" customHeight="1">
      <c r="A9" s="24">
        <v>1956</v>
      </c>
      <c r="B9" s="27">
        <v>78119946.459999979</v>
      </c>
      <c r="C9" s="27">
        <v>1869991.55</v>
      </c>
      <c r="D9" s="27">
        <v>6916606.1100000003</v>
      </c>
      <c r="E9" s="27">
        <v>7939196.1799999997</v>
      </c>
      <c r="F9" s="27">
        <v>6765913.0900000008</v>
      </c>
      <c r="G9" s="27">
        <v>5165740.57</v>
      </c>
      <c r="H9" s="27">
        <v>4858219.1500000004</v>
      </c>
      <c r="I9" s="27">
        <v>5224928.16</v>
      </c>
      <c r="J9" s="27">
        <v>5589246.1900000004</v>
      </c>
      <c r="K9" s="27">
        <v>5562319.6100000003</v>
      </c>
      <c r="L9" s="27">
        <v>5154784.91</v>
      </c>
      <c r="M9" s="27">
        <v>4792182.93</v>
      </c>
      <c r="N9" s="27">
        <v>4231422.07</v>
      </c>
      <c r="O9" s="27">
        <v>3700228.69</v>
      </c>
      <c r="P9" s="27">
        <v>3307711.89</v>
      </c>
      <c r="Q9" s="27">
        <v>2729910</v>
      </c>
      <c r="R9" s="27">
        <v>2027378.57</v>
      </c>
      <c r="S9" s="27">
        <v>1261135.6100000001</v>
      </c>
      <c r="T9" s="27">
        <v>672163.74</v>
      </c>
      <c r="U9" s="27">
        <v>350867.44</v>
      </c>
      <c r="V9" s="27"/>
      <c r="W9" s="27"/>
      <c r="X9" s="27"/>
    </row>
    <row r="10" spans="1:24" ht="15" customHeight="1">
      <c r="A10" s="24">
        <v>1957</v>
      </c>
      <c r="B10" s="27">
        <v>79272281.63000001</v>
      </c>
      <c r="C10" s="27">
        <v>1882600.47</v>
      </c>
      <c r="D10" s="27">
        <v>7074012.1100000003</v>
      </c>
      <c r="E10" s="27">
        <v>8001852.290000001</v>
      </c>
      <c r="F10" s="27">
        <v>7083953.4299999997</v>
      </c>
      <c r="G10" s="27">
        <v>5453359.6200000001</v>
      </c>
      <c r="H10" s="27">
        <v>4854488.66</v>
      </c>
      <c r="I10" s="27">
        <v>5130114.28</v>
      </c>
      <c r="J10" s="27">
        <v>5573049.5899999999</v>
      </c>
      <c r="K10" s="27">
        <v>5581419.0700000003</v>
      </c>
      <c r="L10" s="27">
        <v>5216856.83</v>
      </c>
      <c r="M10" s="27">
        <v>4838425.47</v>
      </c>
      <c r="N10" s="27">
        <v>4331383.4000000004</v>
      </c>
      <c r="O10" s="27">
        <v>3753947.76</v>
      </c>
      <c r="P10" s="27">
        <v>3298390.97</v>
      </c>
      <c r="Q10" s="27">
        <v>2775901.28</v>
      </c>
      <c r="R10" s="27">
        <v>2061703.35</v>
      </c>
      <c r="S10" s="27">
        <v>1304955.8999999999</v>
      </c>
      <c r="T10" s="27">
        <v>690277.53</v>
      </c>
      <c r="U10" s="27">
        <v>365589.62</v>
      </c>
      <c r="V10" s="27"/>
      <c r="W10" s="27"/>
      <c r="X10" s="27"/>
    </row>
    <row r="11" spans="1:24" ht="15" customHeight="1">
      <c r="A11" s="24">
        <v>1958</v>
      </c>
      <c r="B11" s="27">
        <v>80359324.349999994</v>
      </c>
      <c r="C11" s="27">
        <v>1878392.42</v>
      </c>
      <c r="D11" s="27">
        <v>7178138.3300000001</v>
      </c>
      <c r="E11" s="27">
        <v>8169475.9100000001</v>
      </c>
      <c r="F11" s="27">
        <v>7339944.5299999993</v>
      </c>
      <c r="G11" s="27">
        <v>5727432.1299999999</v>
      </c>
      <c r="H11" s="27">
        <v>4890485.1399999997</v>
      </c>
      <c r="I11" s="27">
        <v>5020139.3899999997</v>
      </c>
      <c r="J11" s="27">
        <v>5520034.1999999993</v>
      </c>
      <c r="K11" s="27">
        <v>5620160.5</v>
      </c>
      <c r="L11" s="27">
        <v>5259250.71</v>
      </c>
      <c r="M11" s="27">
        <v>4910856.7</v>
      </c>
      <c r="N11" s="27">
        <v>4414276.93</v>
      </c>
      <c r="O11" s="27">
        <v>3801682.05</v>
      </c>
      <c r="P11" s="27">
        <v>3291038.61</v>
      </c>
      <c r="Q11" s="27">
        <v>2808238.55</v>
      </c>
      <c r="R11" s="27">
        <v>2089825.37</v>
      </c>
      <c r="S11" s="27">
        <v>1358060.71</v>
      </c>
      <c r="T11" s="27">
        <v>704402.72</v>
      </c>
      <c r="U11" s="27">
        <v>377489.45</v>
      </c>
      <c r="V11" s="27"/>
      <c r="W11" s="27"/>
      <c r="X11" s="27"/>
    </row>
    <row r="12" spans="1:24" ht="15" customHeight="1">
      <c r="A12" s="24">
        <v>1959</v>
      </c>
      <c r="B12" s="27">
        <v>81613926.390000001</v>
      </c>
      <c r="C12" s="27">
        <v>1880403.22</v>
      </c>
      <c r="D12" s="27">
        <v>7215219.790000001</v>
      </c>
      <c r="E12" s="27">
        <v>8403404.9900000002</v>
      </c>
      <c r="F12" s="27">
        <v>7632006</v>
      </c>
      <c r="G12" s="27">
        <v>6032142.9899999993</v>
      </c>
      <c r="H12" s="27">
        <v>4900772</v>
      </c>
      <c r="I12" s="27">
        <v>4967090</v>
      </c>
      <c r="J12" s="27">
        <v>5451266.0100000007</v>
      </c>
      <c r="K12" s="27">
        <v>5692540</v>
      </c>
      <c r="L12" s="27">
        <v>5318892.01</v>
      </c>
      <c r="M12" s="27">
        <v>5004374</v>
      </c>
      <c r="N12" s="27">
        <v>4504033</v>
      </c>
      <c r="O12" s="27">
        <v>3829934.99</v>
      </c>
      <c r="P12" s="27">
        <v>3306118.01</v>
      </c>
      <c r="Q12" s="27">
        <v>2846816</v>
      </c>
      <c r="R12" s="27">
        <v>2107800</v>
      </c>
      <c r="S12" s="27">
        <v>1407169.13</v>
      </c>
      <c r="T12" s="27">
        <v>718695.41</v>
      </c>
      <c r="U12" s="27">
        <v>395248.84</v>
      </c>
      <c r="V12" s="27"/>
      <c r="W12" s="27"/>
      <c r="X12" s="27"/>
    </row>
    <row r="13" spans="1:24" ht="15" customHeight="1">
      <c r="A13" s="24">
        <v>1960</v>
      </c>
      <c r="B13" s="27">
        <v>82768480.209999964</v>
      </c>
      <c r="C13" s="27">
        <v>1913904.38</v>
      </c>
      <c r="D13" s="27">
        <v>7270047.3100000005</v>
      </c>
      <c r="E13" s="27">
        <v>8616248.5199999996</v>
      </c>
      <c r="F13" s="27">
        <v>7909464.54</v>
      </c>
      <c r="G13" s="27">
        <v>6283169.5800000001</v>
      </c>
      <c r="H13" s="27">
        <v>4976107.4400000004</v>
      </c>
      <c r="I13" s="27">
        <v>4890889</v>
      </c>
      <c r="J13" s="27">
        <v>5379537.8199999994</v>
      </c>
      <c r="K13" s="27">
        <v>5675806.3099999996</v>
      </c>
      <c r="L13" s="27">
        <v>5422242.8699999992</v>
      </c>
      <c r="M13" s="27">
        <v>5041636.8899999997</v>
      </c>
      <c r="N13" s="27">
        <v>4564582.5999999996</v>
      </c>
      <c r="O13" s="27">
        <v>3902414.11</v>
      </c>
      <c r="P13" s="27">
        <v>3330861.44</v>
      </c>
      <c r="Q13" s="27">
        <v>2857032.21</v>
      </c>
      <c r="R13" s="27">
        <v>2144256.06</v>
      </c>
      <c r="S13" s="27">
        <v>1439858.64</v>
      </c>
      <c r="T13" s="27">
        <v>739194.07</v>
      </c>
      <c r="U13" s="27">
        <v>411226.42</v>
      </c>
      <c r="V13" s="27"/>
      <c r="W13" s="27"/>
      <c r="X13" s="27"/>
    </row>
    <row r="14" spans="1:24" ht="15" customHeight="1">
      <c r="A14" s="24">
        <v>1961</v>
      </c>
      <c r="B14" s="27">
        <v>83840865.439999983</v>
      </c>
      <c r="C14" s="27">
        <v>1869441.3</v>
      </c>
      <c r="D14" s="27">
        <v>7342634.4299999997</v>
      </c>
      <c r="E14" s="27">
        <v>8770201.8900000006</v>
      </c>
      <c r="F14" s="27">
        <v>7906425.2500000009</v>
      </c>
      <c r="G14" s="27">
        <v>6754373.5899999999</v>
      </c>
      <c r="H14" s="27">
        <v>5179991.72</v>
      </c>
      <c r="I14" s="27">
        <v>4870082.67</v>
      </c>
      <c r="J14" s="27">
        <v>5287958.08</v>
      </c>
      <c r="K14" s="27">
        <v>5607294.2599999998</v>
      </c>
      <c r="L14" s="27">
        <v>5544280.0900000008</v>
      </c>
      <c r="M14" s="27">
        <v>5074430.66</v>
      </c>
      <c r="N14" s="27">
        <v>4629616.8499999996</v>
      </c>
      <c r="O14" s="27">
        <v>3987544.86</v>
      </c>
      <c r="P14" s="27">
        <v>3343623.36</v>
      </c>
      <c r="Q14" s="27">
        <v>2850897.21</v>
      </c>
      <c r="R14" s="27">
        <v>2182676.4700000002</v>
      </c>
      <c r="S14" s="27">
        <v>1453185.69</v>
      </c>
      <c r="T14" s="27">
        <v>763796.72</v>
      </c>
      <c r="U14" s="27">
        <v>422410.34</v>
      </c>
      <c r="V14" s="27"/>
      <c r="W14" s="27"/>
      <c r="X14" s="27"/>
    </row>
    <row r="15" spans="1:24" ht="15" customHeight="1">
      <c r="A15" s="24">
        <v>1962</v>
      </c>
      <c r="B15" s="27">
        <v>84854475.129999995</v>
      </c>
      <c r="C15" s="27">
        <v>1833686.03</v>
      </c>
      <c r="D15" s="27">
        <v>7335231.3299999991</v>
      </c>
      <c r="E15" s="27">
        <v>8908071.9100000001</v>
      </c>
      <c r="F15" s="27">
        <v>7988081.1500000004</v>
      </c>
      <c r="G15" s="27">
        <v>7002287.1500000004</v>
      </c>
      <c r="H15" s="27">
        <v>5540511</v>
      </c>
      <c r="I15" s="27">
        <v>4886354.67</v>
      </c>
      <c r="J15" s="27">
        <v>5182091.5599999996</v>
      </c>
      <c r="K15" s="27">
        <v>5588306.5499999998</v>
      </c>
      <c r="L15" s="27">
        <v>5571270.6099999994</v>
      </c>
      <c r="M15" s="27">
        <v>5125134.0999999996</v>
      </c>
      <c r="N15" s="27">
        <v>4687287.08</v>
      </c>
      <c r="O15" s="27">
        <v>4073414.13</v>
      </c>
      <c r="P15" s="27">
        <v>3391210.55</v>
      </c>
      <c r="Q15" s="27">
        <v>2833520.76</v>
      </c>
      <c r="R15" s="27">
        <v>2215789.9900000002</v>
      </c>
      <c r="S15" s="27">
        <v>1470791.28</v>
      </c>
      <c r="T15" s="27">
        <v>790185.51</v>
      </c>
      <c r="U15" s="27">
        <v>431249.77</v>
      </c>
      <c r="V15" s="27"/>
      <c r="W15" s="27"/>
      <c r="X15" s="27"/>
    </row>
    <row r="16" spans="1:24" ht="15" customHeight="1">
      <c r="A16" s="24">
        <v>1963</v>
      </c>
      <c r="B16" s="27">
        <v>85857263.109999999</v>
      </c>
      <c r="C16" s="27">
        <v>1802476.03</v>
      </c>
      <c r="D16" s="27">
        <v>7291908.8499999996</v>
      </c>
      <c r="E16" s="27">
        <v>9019764</v>
      </c>
      <c r="F16" s="27">
        <v>8185805.2199999997</v>
      </c>
      <c r="G16" s="27">
        <v>7197591.25</v>
      </c>
      <c r="H16" s="27">
        <v>5839069.1900000004</v>
      </c>
      <c r="I16" s="27">
        <v>4958580.4400000004</v>
      </c>
      <c r="J16" s="27">
        <v>5073616.96</v>
      </c>
      <c r="K16" s="27">
        <v>5527735.3499999996</v>
      </c>
      <c r="L16" s="27">
        <v>5616493.8399999999</v>
      </c>
      <c r="M16" s="27">
        <v>5167254.3600000003</v>
      </c>
      <c r="N16" s="27">
        <v>4761809.42</v>
      </c>
      <c r="O16" s="27">
        <v>4148048.75</v>
      </c>
      <c r="P16" s="27">
        <v>3440701.53</v>
      </c>
      <c r="Q16" s="27">
        <v>2825387.16</v>
      </c>
      <c r="R16" s="27">
        <v>2240290</v>
      </c>
      <c r="S16" s="27">
        <v>1496305.01</v>
      </c>
      <c r="T16" s="27">
        <v>825421.2</v>
      </c>
      <c r="U16" s="27">
        <v>439004.55</v>
      </c>
      <c r="V16" s="27"/>
      <c r="W16" s="27"/>
      <c r="X16" s="27"/>
    </row>
    <row r="17" spans="1:24" ht="15" customHeight="1">
      <c r="A17" s="24">
        <v>1964</v>
      </c>
      <c r="B17" s="27">
        <v>86762572</v>
      </c>
      <c r="C17" s="27">
        <v>1712165.9</v>
      </c>
      <c r="D17" s="27">
        <v>7200923.1199999992</v>
      </c>
      <c r="E17" s="27">
        <v>9097988.4500000011</v>
      </c>
      <c r="F17" s="27">
        <v>8431263.6099999994</v>
      </c>
      <c r="G17" s="27">
        <v>7421526.0700000003</v>
      </c>
      <c r="H17" s="27">
        <v>6083069.75</v>
      </c>
      <c r="I17" s="27">
        <v>5024267.53</v>
      </c>
      <c r="J17" s="27">
        <v>4992619.75</v>
      </c>
      <c r="K17" s="27">
        <v>5457717.1300000008</v>
      </c>
      <c r="L17" s="27">
        <v>5658623.3100000005</v>
      </c>
      <c r="M17" s="27">
        <v>5227132.13</v>
      </c>
      <c r="N17" s="27">
        <v>4828021.3099999996</v>
      </c>
      <c r="O17" s="27">
        <v>4231874.55</v>
      </c>
      <c r="P17" s="27">
        <v>3472169.92</v>
      </c>
      <c r="Q17" s="27">
        <v>2838009.93</v>
      </c>
      <c r="R17" s="27">
        <v>2265211.71</v>
      </c>
      <c r="S17" s="27">
        <v>1516112.83</v>
      </c>
      <c r="T17" s="27">
        <v>853325.63</v>
      </c>
      <c r="U17" s="27">
        <v>450549.37</v>
      </c>
      <c r="V17" s="27"/>
      <c r="W17" s="27"/>
      <c r="X17" s="27"/>
    </row>
    <row r="18" spans="1:24" ht="15" customHeight="1">
      <c r="A18" s="24">
        <v>1965</v>
      </c>
      <c r="B18" s="27">
        <v>87545624.670000002</v>
      </c>
      <c r="C18" s="27">
        <v>1609324.78</v>
      </c>
      <c r="D18" s="27">
        <v>7000464.4299999997</v>
      </c>
      <c r="E18" s="27">
        <v>9182057.7300000004</v>
      </c>
      <c r="F18" s="27">
        <v>8651636.6600000001</v>
      </c>
      <c r="G18" s="27">
        <v>7729253.4900000002</v>
      </c>
      <c r="H18" s="27">
        <v>6248916.0099999998</v>
      </c>
      <c r="I18" s="27">
        <v>5134063.8600000003</v>
      </c>
      <c r="J18" s="27">
        <v>4935415.58</v>
      </c>
      <c r="K18" s="27">
        <v>5389143.4299999997</v>
      </c>
      <c r="L18" s="27">
        <v>5634717.1400000006</v>
      </c>
      <c r="M18" s="27">
        <v>5327359.9800000004</v>
      </c>
      <c r="N18" s="27">
        <v>4870598.8600000003</v>
      </c>
      <c r="O18" s="27">
        <v>4294286.8899999997</v>
      </c>
      <c r="P18" s="27">
        <v>3534879.89</v>
      </c>
      <c r="Q18" s="27">
        <v>2854535.48</v>
      </c>
      <c r="R18" s="27">
        <v>2276560.19</v>
      </c>
      <c r="S18" s="27">
        <v>1536801.65</v>
      </c>
      <c r="T18" s="27">
        <v>869659.25</v>
      </c>
      <c r="U18" s="27">
        <v>465949.37</v>
      </c>
      <c r="V18" s="27"/>
      <c r="W18" s="27"/>
      <c r="X18" s="27"/>
    </row>
    <row r="19" spans="1:24" ht="15" customHeight="1">
      <c r="A19" s="24">
        <v>1966</v>
      </c>
      <c r="B19" s="27">
        <v>88278812.950000003</v>
      </c>
      <c r="C19" s="27">
        <v>1564178.6</v>
      </c>
      <c r="D19" s="27">
        <v>6752513.3699999992</v>
      </c>
      <c r="E19" s="27">
        <v>9180747.7899999991</v>
      </c>
      <c r="F19" s="27">
        <v>8829046.9900000002</v>
      </c>
      <c r="G19" s="27">
        <v>7726607.0800000001</v>
      </c>
      <c r="H19" s="27">
        <v>6689272.5499999998</v>
      </c>
      <c r="I19" s="27">
        <v>5353147.05</v>
      </c>
      <c r="J19" s="27">
        <v>4918595.4400000004</v>
      </c>
      <c r="K19" s="27">
        <v>5299572.7</v>
      </c>
      <c r="L19" s="27">
        <v>5572336.21</v>
      </c>
      <c r="M19" s="27">
        <v>5447642.3299999991</v>
      </c>
      <c r="N19" s="27">
        <v>4901601.9800000004</v>
      </c>
      <c r="O19" s="27">
        <v>4366025.79</v>
      </c>
      <c r="P19" s="27">
        <v>3613558.05</v>
      </c>
      <c r="Q19" s="27">
        <v>2865059.19</v>
      </c>
      <c r="R19" s="27">
        <v>2275323.7000000002</v>
      </c>
      <c r="S19" s="27">
        <v>1564367.6</v>
      </c>
      <c r="T19" s="27">
        <v>878630.09</v>
      </c>
      <c r="U19" s="27">
        <v>480586.44</v>
      </c>
      <c r="V19" s="27"/>
      <c r="W19" s="27"/>
      <c r="X19" s="27"/>
    </row>
    <row r="20" spans="1:24" ht="15" customHeight="1">
      <c r="A20" s="24">
        <v>1967</v>
      </c>
      <c r="B20" s="27">
        <v>88948828.769999981</v>
      </c>
      <c r="C20" s="27">
        <v>1526914.67</v>
      </c>
      <c r="D20" s="27">
        <v>6488168.04</v>
      </c>
      <c r="E20" s="27">
        <v>9137171.2599999998</v>
      </c>
      <c r="F20" s="27">
        <v>8976560.379999999</v>
      </c>
      <c r="G20" s="27">
        <v>7888102.1300000008</v>
      </c>
      <c r="H20" s="27">
        <v>6831538.5499999989</v>
      </c>
      <c r="I20" s="27">
        <v>5709582.1600000001</v>
      </c>
      <c r="J20" s="27">
        <v>4955645.1500000004</v>
      </c>
      <c r="K20" s="27">
        <v>5194564.51</v>
      </c>
      <c r="L20" s="27">
        <v>5546181.5899999999</v>
      </c>
      <c r="M20" s="27">
        <v>5503899.5100000007</v>
      </c>
      <c r="N20" s="27">
        <v>4937348.46</v>
      </c>
      <c r="O20" s="27">
        <v>4429830.63</v>
      </c>
      <c r="P20" s="27">
        <v>3684607.35</v>
      </c>
      <c r="Q20" s="27">
        <v>2906498.16</v>
      </c>
      <c r="R20" s="27">
        <v>2257194.5499999998</v>
      </c>
      <c r="S20" s="27">
        <v>1590230.58</v>
      </c>
      <c r="T20" s="27">
        <v>889429.11</v>
      </c>
      <c r="U20" s="27">
        <v>495361.98</v>
      </c>
      <c r="V20" s="27"/>
      <c r="W20" s="27"/>
      <c r="X20" s="27"/>
    </row>
    <row r="21" spans="1:24" ht="15" customHeight="1">
      <c r="A21" s="24">
        <v>1968</v>
      </c>
      <c r="B21" s="27">
        <v>89665902.189999998</v>
      </c>
      <c r="C21" s="27">
        <v>1555972.59</v>
      </c>
      <c r="D21" s="27">
        <v>6213868.21</v>
      </c>
      <c r="E21" s="27">
        <v>9077894.5500000007</v>
      </c>
      <c r="F21" s="27">
        <v>9075442.4600000009</v>
      </c>
      <c r="G21" s="27">
        <v>8162236.040000001</v>
      </c>
      <c r="H21" s="27">
        <v>6975224.8600000013</v>
      </c>
      <c r="I21" s="27">
        <v>5964599.3899999997</v>
      </c>
      <c r="J21" s="27">
        <v>5028728.24</v>
      </c>
      <c r="K21" s="27">
        <v>5096675.2300000004</v>
      </c>
      <c r="L21" s="27">
        <v>5486384.3600000003</v>
      </c>
      <c r="M21" s="27">
        <v>5556685.0899999999</v>
      </c>
      <c r="N21" s="27">
        <v>4981715.95</v>
      </c>
      <c r="O21" s="27">
        <v>4500850.67</v>
      </c>
      <c r="P21" s="27">
        <v>3752664.41</v>
      </c>
      <c r="Q21" s="27">
        <v>2951938.71</v>
      </c>
      <c r="R21" s="27">
        <v>2253428</v>
      </c>
      <c r="S21" s="27">
        <v>1604144.41</v>
      </c>
      <c r="T21" s="27">
        <v>913970.22</v>
      </c>
      <c r="U21" s="27">
        <v>513478.8</v>
      </c>
      <c r="V21" s="27"/>
      <c r="W21" s="27"/>
      <c r="X21" s="27"/>
    </row>
    <row r="22" spans="1:24" ht="15" customHeight="1">
      <c r="A22" s="24">
        <v>1969</v>
      </c>
      <c r="B22" s="27">
        <v>90364235.690000027</v>
      </c>
      <c r="C22" s="27">
        <v>1592426.87</v>
      </c>
      <c r="D22" s="27">
        <v>6033764.1399999997</v>
      </c>
      <c r="E22" s="27">
        <v>8882273</v>
      </c>
      <c r="F22" s="27">
        <v>9173299</v>
      </c>
      <c r="G22" s="27">
        <v>8449352</v>
      </c>
      <c r="H22" s="27">
        <v>7176496.9900000002</v>
      </c>
      <c r="I22" s="27">
        <v>6125914</v>
      </c>
      <c r="J22" s="27">
        <v>5145993</v>
      </c>
      <c r="K22" s="27">
        <v>5006782</v>
      </c>
      <c r="L22" s="27">
        <v>5436372.9900000002</v>
      </c>
      <c r="M22" s="27">
        <v>5573256.9899999993</v>
      </c>
      <c r="N22" s="27">
        <v>5059156</v>
      </c>
      <c r="O22" s="27">
        <v>4547206.01</v>
      </c>
      <c r="P22" s="27">
        <v>3835922</v>
      </c>
      <c r="Q22" s="27">
        <v>2984982.99</v>
      </c>
      <c r="R22" s="27">
        <v>2262755</v>
      </c>
      <c r="S22" s="27">
        <v>1612290.56</v>
      </c>
      <c r="T22" s="27">
        <v>937037.18</v>
      </c>
      <c r="U22" s="27">
        <v>528954.97</v>
      </c>
      <c r="V22" s="27"/>
      <c r="W22" s="27"/>
      <c r="X22" s="27"/>
    </row>
    <row r="23" spans="1:24" ht="15" customHeight="1">
      <c r="A23" s="24">
        <v>1970</v>
      </c>
      <c r="B23" s="27">
        <v>91234339.969999984</v>
      </c>
      <c r="C23" s="27">
        <v>1619466.5</v>
      </c>
      <c r="D23" s="27">
        <v>6020403.5899999999</v>
      </c>
      <c r="E23" s="27">
        <v>8595263.8000000007</v>
      </c>
      <c r="F23" s="27">
        <v>9259712.2599999998</v>
      </c>
      <c r="G23" s="27">
        <v>8697648.0600000005</v>
      </c>
      <c r="H23" s="27">
        <v>7616525.6599999992</v>
      </c>
      <c r="I23" s="27">
        <v>6225655.9799999995</v>
      </c>
      <c r="J23" s="27">
        <v>5263281.6100000003</v>
      </c>
      <c r="K23" s="27">
        <v>4962163.5199999996</v>
      </c>
      <c r="L23" s="27">
        <v>5366580.16</v>
      </c>
      <c r="M23" s="27">
        <v>5536248.6800000006</v>
      </c>
      <c r="N23" s="27">
        <v>5152606.33</v>
      </c>
      <c r="O23" s="27">
        <v>4590101.6500000004</v>
      </c>
      <c r="P23" s="27">
        <v>3898121.05</v>
      </c>
      <c r="Q23" s="27">
        <v>3038528.07</v>
      </c>
      <c r="R23" s="27">
        <v>2274822.19</v>
      </c>
      <c r="S23" s="27">
        <v>1629107.88</v>
      </c>
      <c r="T23" s="27">
        <v>943365.23</v>
      </c>
      <c r="U23" s="27">
        <v>544737.75</v>
      </c>
      <c r="V23" s="27"/>
      <c r="W23" s="27"/>
      <c r="X23" s="27"/>
    </row>
    <row r="24" spans="1:24" ht="15" customHeight="1">
      <c r="A24" s="24">
        <v>1971</v>
      </c>
      <c r="B24" s="27">
        <v>91947459.61999999</v>
      </c>
      <c r="C24" s="27">
        <v>1465152.19</v>
      </c>
      <c r="D24" s="27">
        <v>6089409.4199999999</v>
      </c>
      <c r="E24" s="27">
        <v>8307705.46</v>
      </c>
      <c r="F24" s="27">
        <v>9241474.25</v>
      </c>
      <c r="G24" s="27">
        <v>8911587.7599999998</v>
      </c>
      <c r="H24" s="27">
        <v>7701554.4500000002</v>
      </c>
      <c r="I24" s="27">
        <v>6689495.7199999997</v>
      </c>
      <c r="J24" s="27">
        <v>5461192.0999999996</v>
      </c>
      <c r="K24" s="27">
        <v>4944612.24</v>
      </c>
      <c r="L24" s="27">
        <v>5275694.3499999996</v>
      </c>
      <c r="M24" s="27">
        <v>5471487.3800000008</v>
      </c>
      <c r="N24" s="27">
        <v>5262378.3899999997</v>
      </c>
      <c r="O24" s="27">
        <v>4617515.47</v>
      </c>
      <c r="P24" s="27">
        <v>3964717.47</v>
      </c>
      <c r="Q24" s="27">
        <v>3106184.28</v>
      </c>
      <c r="R24" s="27">
        <v>2283957.35</v>
      </c>
      <c r="S24" s="27">
        <v>1632850.98</v>
      </c>
      <c r="T24" s="27">
        <v>960110.35</v>
      </c>
      <c r="U24" s="27">
        <v>560380.01</v>
      </c>
      <c r="V24" s="27"/>
      <c r="W24" s="27"/>
      <c r="X24" s="27"/>
    </row>
    <row r="25" spans="1:24" ht="15" customHeight="1">
      <c r="A25" s="24">
        <v>1972</v>
      </c>
      <c r="B25" s="27">
        <v>92581766.390000001</v>
      </c>
      <c r="C25" s="27">
        <v>1371169.05</v>
      </c>
      <c r="D25" s="27">
        <v>6049964.3700000001</v>
      </c>
      <c r="E25" s="27">
        <v>7991961.1200000001</v>
      </c>
      <c r="F25" s="27">
        <v>9200542.3999999985</v>
      </c>
      <c r="G25" s="27">
        <v>9082089.0899999999</v>
      </c>
      <c r="H25" s="27">
        <v>7963669.0600000005</v>
      </c>
      <c r="I25" s="27">
        <v>6862745.0200000005</v>
      </c>
      <c r="J25" s="27">
        <v>5781234.5500000007</v>
      </c>
      <c r="K25" s="27">
        <v>4994446.07</v>
      </c>
      <c r="L25" s="27">
        <v>5162006.2300000004</v>
      </c>
      <c r="M25" s="27">
        <v>5445773.4899999993</v>
      </c>
      <c r="N25" s="27">
        <v>5316025.62</v>
      </c>
      <c r="O25" s="27">
        <v>4655241.37</v>
      </c>
      <c r="P25" s="27">
        <v>4028057.86</v>
      </c>
      <c r="Q25" s="27">
        <v>3170126.27</v>
      </c>
      <c r="R25" s="27">
        <v>2324870.4300000002</v>
      </c>
      <c r="S25" s="27">
        <v>1624476.57</v>
      </c>
      <c r="T25" s="27">
        <v>981268.46</v>
      </c>
      <c r="U25" s="27">
        <v>576099.36</v>
      </c>
      <c r="V25" s="27"/>
      <c r="W25" s="27"/>
      <c r="X25" s="27"/>
    </row>
    <row r="26" spans="1:24" ht="15" customHeight="1">
      <c r="A26" s="24">
        <v>1973</v>
      </c>
      <c r="B26" s="27">
        <v>93184474.370000005</v>
      </c>
      <c r="C26" s="27">
        <v>1338843.04</v>
      </c>
      <c r="D26" s="27">
        <v>5876008.3199999994</v>
      </c>
      <c r="E26" s="27">
        <v>7754899.4199999999</v>
      </c>
      <c r="F26" s="27">
        <v>9142373.1400000006</v>
      </c>
      <c r="G26" s="27">
        <v>9193020.3000000007</v>
      </c>
      <c r="H26" s="27">
        <v>8270536.2000000002</v>
      </c>
      <c r="I26" s="27">
        <v>7125231.7599999998</v>
      </c>
      <c r="J26" s="27">
        <v>5996980.8600000003</v>
      </c>
      <c r="K26" s="27">
        <v>5071194.8499999996</v>
      </c>
      <c r="L26" s="27">
        <v>5061645.5</v>
      </c>
      <c r="M26" s="27">
        <v>5388561.7000000002</v>
      </c>
      <c r="N26" s="27">
        <v>5363551.41</v>
      </c>
      <c r="O26" s="27">
        <v>4699427.4000000004</v>
      </c>
      <c r="P26" s="27">
        <v>4088474.45</v>
      </c>
      <c r="Q26" s="27">
        <v>3233216.43</v>
      </c>
      <c r="R26" s="27">
        <v>2363640.7400000002</v>
      </c>
      <c r="S26" s="27">
        <v>1624286.96</v>
      </c>
      <c r="T26" s="27">
        <v>993399.73</v>
      </c>
      <c r="U26" s="27">
        <v>599182.16</v>
      </c>
      <c r="V26" s="27"/>
      <c r="W26" s="27"/>
      <c r="X26" s="27"/>
    </row>
    <row r="27" spans="1:24" ht="15" customHeight="1">
      <c r="A27" s="24">
        <v>1974</v>
      </c>
      <c r="B27" s="27">
        <v>93821341.709999993</v>
      </c>
      <c r="C27" s="27">
        <v>1368491.56</v>
      </c>
      <c r="D27" s="27">
        <v>5635187.8599999994</v>
      </c>
      <c r="E27" s="27">
        <v>7646670.9300000006</v>
      </c>
      <c r="F27" s="27">
        <v>8970298.25</v>
      </c>
      <c r="G27" s="27">
        <v>9280383.25</v>
      </c>
      <c r="H27" s="27">
        <v>8558888.0099999998</v>
      </c>
      <c r="I27" s="27">
        <v>7461823.2399999993</v>
      </c>
      <c r="J27" s="27">
        <v>6162759</v>
      </c>
      <c r="K27" s="27">
        <v>5159668.24</v>
      </c>
      <c r="L27" s="27">
        <v>4984570.25</v>
      </c>
      <c r="M27" s="27">
        <v>5336837.75</v>
      </c>
      <c r="N27" s="27">
        <v>5383075.7400000002</v>
      </c>
      <c r="O27" s="27">
        <v>4768468.25</v>
      </c>
      <c r="P27" s="27">
        <v>4135562.99</v>
      </c>
      <c r="Q27" s="27">
        <v>3306526.75</v>
      </c>
      <c r="R27" s="27">
        <v>2401343.36</v>
      </c>
      <c r="S27" s="27">
        <v>1635517.15</v>
      </c>
      <c r="T27" s="27">
        <v>1005960.1</v>
      </c>
      <c r="U27" s="27">
        <v>619309.03</v>
      </c>
      <c r="V27" s="27"/>
      <c r="W27" s="27"/>
      <c r="X27" s="27"/>
    </row>
    <row r="28" spans="1:24" ht="15" customHeight="1">
      <c r="A28" s="24">
        <v>1975</v>
      </c>
      <c r="B28" s="27">
        <v>94445270.640000001</v>
      </c>
      <c r="C28" s="27">
        <v>1339038.1399999999</v>
      </c>
      <c r="D28" s="27">
        <v>5401139.0899999999</v>
      </c>
      <c r="E28" s="27">
        <v>7666068.7299999995</v>
      </c>
      <c r="F28" s="27">
        <v>8677819.0500000007</v>
      </c>
      <c r="G28" s="27">
        <v>9357596.3099999987</v>
      </c>
      <c r="H28" s="27">
        <v>8785203.3200000003</v>
      </c>
      <c r="I28" s="27">
        <v>7917786.6499999994</v>
      </c>
      <c r="J28" s="27">
        <v>6280878.3200000003</v>
      </c>
      <c r="K28" s="27">
        <v>5278755.3499999996</v>
      </c>
      <c r="L28" s="27">
        <v>4940395.7</v>
      </c>
      <c r="M28" s="27">
        <v>5283798.63</v>
      </c>
      <c r="N28" s="27">
        <v>5343014.87</v>
      </c>
      <c r="O28" s="27">
        <v>4869728.12</v>
      </c>
      <c r="P28" s="27">
        <v>4179040.47</v>
      </c>
      <c r="Q28" s="27">
        <v>3368992.17</v>
      </c>
      <c r="R28" s="27">
        <v>2453301.25</v>
      </c>
      <c r="S28" s="27">
        <v>1652439.63</v>
      </c>
      <c r="T28" s="27">
        <v>1017290.38</v>
      </c>
      <c r="U28" s="27">
        <v>632984.46</v>
      </c>
      <c r="V28" s="27"/>
      <c r="W28" s="27"/>
      <c r="X28" s="27"/>
    </row>
    <row r="29" spans="1:24" ht="15" customHeight="1">
      <c r="A29" s="24">
        <v>1976</v>
      </c>
      <c r="B29" s="27">
        <v>95160066.109999999</v>
      </c>
      <c r="C29" s="27">
        <v>1398641.32</v>
      </c>
      <c r="D29" s="27">
        <v>5289356.59</v>
      </c>
      <c r="E29" s="27">
        <v>7588567.0499999998</v>
      </c>
      <c r="F29" s="27">
        <v>8382329.419999999</v>
      </c>
      <c r="G29" s="27">
        <v>9328412.3800000008</v>
      </c>
      <c r="H29" s="27">
        <v>9001490.2300000004</v>
      </c>
      <c r="I29" s="27">
        <v>7963758.46</v>
      </c>
      <c r="J29" s="27">
        <v>6805864.9500000002</v>
      </c>
      <c r="K29" s="27">
        <v>5468833.3499999996</v>
      </c>
      <c r="L29" s="27">
        <v>4934027.28</v>
      </c>
      <c r="M29" s="27">
        <v>5201837.09</v>
      </c>
      <c r="N29" s="27">
        <v>5285676.68</v>
      </c>
      <c r="O29" s="27">
        <v>4977518.9400000004</v>
      </c>
      <c r="P29" s="27">
        <v>4222042.07</v>
      </c>
      <c r="Q29" s="27">
        <v>3438430.95</v>
      </c>
      <c r="R29" s="27">
        <v>2515010.27</v>
      </c>
      <c r="S29" s="27">
        <v>1674688.94</v>
      </c>
      <c r="T29" s="27">
        <v>1026868.33</v>
      </c>
      <c r="U29" s="27">
        <v>656711.81000000006</v>
      </c>
      <c r="V29" s="27"/>
      <c r="W29" s="27"/>
      <c r="X29" s="27"/>
    </row>
    <row r="30" spans="1:24" ht="15" customHeight="1">
      <c r="A30" s="24">
        <v>1977</v>
      </c>
      <c r="B30" s="27">
        <v>95879568.169999987</v>
      </c>
      <c r="C30" s="27">
        <v>1408442.74</v>
      </c>
      <c r="D30" s="27">
        <v>5323962.41</v>
      </c>
      <c r="E30" s="27">
        <v>7459097.6099999994</v>
      </c>
      <c r="F30" s="27">
        <v>8075769.7300000004</v>
      </c>
      <c r="G30" s="27">
        <v>9270436.4100000001</v>
      </c>
      <c r="H30" s="27">
        <v>9175404.6400000006</v>
      </c>
      <c r="I30" s="27">
        <v>8179650.7199999997</v>
      </c>
      <c r="J30" s="27">
        <v>7039346.0899999999</v>
      </c>
      <c r="K30" s="27">
        <v>5784441.4100000001</v>
      </c>
      <c r="L30" s="27">
        <v>5003575.74</v>
      </c>
      <c r="M30" s="27">
        <v>5083360.25</v>
      </c>
      <c r="N30" s="27">
        <v>5280716.12</v>
      </c>
      <c r="O30" s="27">
        <v>5017627.75</v>
      </c>
      <c r="P30" s="27">
        <v>4279736.9800000004</v>
      </c>
      <c r="Q30" s="27">
        <v>3503557.41</v>
      </c>
      <c r="R30" s="27">
        <v>2577109.14</v>
      </c>
      <c r="S30" s="27">
        <v>1707841.13</v>
      </c>
      <c r="T30" s="27">
        <v>1030749.85</v>
      </c>
      <c r="U30" s="27">
        <v>678742.04</v>
      </c>
      <c r="V30" s="27"/>
      <c r="W30" s="27"/>
      <c r="X30" s="27"/>
    </row>
    <row r="31" spans="1:24" ht="15" customHeight="1">
      <c r="A31" s="24">
        <v>1978</v>
      </c>
      <c r="B31" s="27">
        <v>96640974.010000005</v>
      </c>
      <c r="C31" s="27">
        <v>1435149.05</v>
      </c>
      <c r="D31" s="27">
        <v>5392009.1799999997</v>
      </c>
      <c r="E31" s="27">
        <v>7267869.7999999998</v>
      </c>
      <c r="F31" s="27">
        <v>7837252.6800000006</v>
      </c>
      <c r="G31" s="27">
        <v>9199473.6799999997</v>
      </c>
      <c r="H31" s="27">
        <v>9283591.4800000004</v>
      </c>
      <c r="I31" s="27">
        <v>8418885.2200000007</v>
      </c>
      <c r="J31" s="27">
        <v>7375666.7599999998</v>
      </c>
      <c r="K31" s="27">
        <v>6002082.0300000003</v>
      </c>
      <c r="L31" s="27">
        <v>5093692.38</v>
      </c>
      <c r="M31" s="27">
        <v>4987894.78</v>
      </c>
      <c r="N31" s="27">
        <v>5235302.4800000004</v>
      </c>
      <c r="O31" s="27">
        <v>5080039.8600000003</v>
      </c>
      <c r="P31" s="27">
        <v>4328197.33</v>
      </c>
      <c r="Q31" s="27">
        <v>3569272.22</v>
      </c>
      <c r="R31" s="27">
        <v>2640967.9500000002</v>
      </c>
      <c r="S31" s="27">
        <v>1747157.97</v>
      </c>
      <c r="T31" s="27">
        <v>1041695.77</v>
      </c>
      <c r="U31" s="27">
        <v>507987.87</v>
      </c>
      <c r="V31" s="27">
        <v>162637.71</v>
      </c>
      <c r="W31" s="27">
        <v>30857.97</v>
      </c>
      <c r="X31" s="27">
        <v>3289.84</v>
      </c>
    </row>
    <row r="32" spans="1:24" ht="15" customHeight="1">
      <c r="A32" s="24">
        <v>1979</v>
      </c>
      <c r="B32" s="27">
        <v>97414852.329999998</v>
      </c>
      <c r="C32" s="27">
        <v>1471094.95</v>
      </c>
      <c r="D32" s="27">
        <v>5446842.0499999998</v>
      </c>
      <c r="E32" s="27">
        <v>7073450</v>
      </c>
      <c r="F32" s="27">
        <v>7731053.0099999998</v>
      </c>
      <c r="G32" s="27">
        <v>9048265</v>
      </c>
      <c r="H32" s="27">
        <v>9342076</v>
      </c>
      <c r="I32" s="27">
        <v>8666989</v>
      </c>
      <c r="J32" s="27">
        <v>7753977</v>
      </c>
      <c r="K32" s="27">
        <v>6196172.0099999998</v>
      </c>
      <c r="L32" s="27">
        <v>5159726</v>
      </c>
      <c r="M32" s="27">
        <v>4934752</v>
      </c>
      <c r="N32" s="27">
        <v>5187333.99</v>
      </c>
      <c r="O32" s="27">
        <v>5119724.01</v>
      </c>
      <c r="P32" s="27">
        <v>4391438.01</v>
      </c>
      <c r="Q32" s="27">
        <v>3625753</v>
      </c>
      <c r="R32" s="27">
        <v>2702620</v>
      </c>
      <c r="S32" s="27">
        <v>1788333.19</v>
      </c>
      <c r="T32" s="27">
        <v>1052127.99</v>
      </c>
      <c r="U32" s="27">
        <v>518087.58</v>
      </c>
      <c r="V32" s="27">
        <v>168917.36</v>
      </c>
      <c r="W32" s="27">
        <v>32623.14</v>
      </c>
      <c r="X32" s="27">
        <v>3497.04</v>
      </c>
    </row>
    <row r="33" spans="1:24" ht="15" customHeight="1">
      <c r="A33" s="24">
        <v>1980</v>
      </c>
      <c r="B33" s="27">
        <v>98162642.720000014</v>
      </c>
      <c r="C33" s="27">
        <v>1496870.61</v>
      </c>
      <c r="D33" s="27">
        <v>5595834.04</v>
      </c>
      <c r="E33" s="27">
        <v>6807531.4699999997</v>
      </c>
      <c r="F33" s="27">
        <v>7795430.1600000001</v>
      </c>
      <c r="G33" s="27">
        <v>8757969.4100000001</v>
      </c>
      <c r="H33" s="27">
        <v>9411009.3399999999</v>
      </c>
      <c r="I33" s="27">
        <v>8848686.209999999</v>
      </c>
      <c r="J33" s="27">
        <v>8173523.7700000005</v>
      </c>
      <c r="K33" s="27">
        <v>6318255.7300000004</v>
      </c>
      <c r="L33" s="27">
        <v>5273514.5199999996</v>
      </c>
      <c r="M33" s="27">
        <v>4878796.28</v>
      </c>
      <c r="N33" s="27">
        <v>5143578.5599999996</v>
      </c>
      <c r="O33" s="27">
        <v>5071666.08</v>
      </c>
      <c r="P33" s="27">
        <v>4492728.4000000004</v>
      </c>
      <c r="Q33" s="27">
        <v>3674868.23</v>
      </c>
      <c r="R33" s="27">
        <v>2770775.44</v>
      </c>
      <c r="S33" s="27">
        <v>1837488.54</v>
      </c>
      <c r="T33" s="27">
        <v>1070284.24</v>
      </c>
      <c r="U33" s="27">
        <v>529635.64</v>
      </c>
      <c r="V33" s="27">
        <v>175497.01</v>
      </c>
      <c r="W33" s="27">
        <v>34879.94</v>
      </c>
      <c r="X33" s="27">
        <v>3819.1</v>
      </c>
    </row>
    <row r="34" spans="1:24" ht="15" customHeight="1">
      <c r="A34" s="24">
        <v>1981</v>
      </c>
      <c r="B34" s="27">
        <v>98905821.530000016</v>
      </c>
      <c r="C34" s="27">
        <v>1510380.47</v>
      </c>
      <c r="D34" s="27">
        <v>5714348.959999999</v>
      </c>
      <c r="E34" s="27">
        <v>6741352.5100000007</v>
      </c>
      <c r="F34" s="27">
        <v>7753453.3799999999</v>
      </c>
      <c r="G34" s="27">
        <v>8483584.4199999999</v>
      </c>
      <c r="H34" s="27">
        <v>9371772.8599999994</v>
      </c>
      <c r="I34" s="27">
        <v>9056432.0699999984</v>
      </c>
      <c r="J34" s="27">
        <v>8131278.3200000003</v>
      </c>
      <c r="K34" s="27">
        <v>6876014.1000000006</v>
      </c>
      <c r="L34" s="27">
        <v>5443080.2799999993</v>
      </c>
      <c r="M34" s="27">
        <v>4875221.01</v>
      </c>
      <c r="N34" s="27">
        <v>5049555.1900000004</v>
      </c>
      <c r="O34" s="27">
        <v>5018271.09</v>
      </c>
      <c r="P34" s="27">
        <v>4586418.2300000004</v>
      </c>
      <c r="Q34" s="27">
        <v>3722068.19</v>
      </c>
      <c r="R34" s="27">
        <v>2838667.12</v>
      </c>
      <c r="S34" s="27">
        <v>1886321.01</v>
      </c>
      <c r="T34" s="27">
        <v>1089798.95</v>
      </c>
      <c r="U34" s="27">
        <v>536034.06999999995</v>
      </c>
      <c r="V34" s="27">
        <v>181608.99</v>
      </c>
      <c r="W34" s="27">
        <v>36170.43</v>
      </c>
      <c r="X34" s="27">
        <v>3989.88</v>
      </c>
    </row>
    <row r="35" spans="1:24" ht="15" customHeight="1">
      <c r="A35" s="24">
        <v>1982</v>
      </c>
      <c r="B35" s="27">
        <v>99657510.810000002</v>
      </c>
      <c r="C35" s="27">
        <v>1515557.33</v>
      </c>
      <c r="D35" s="27">
        <v>5843305.5399999991</v>
      </c>
      <c r="E35" s="27">
        <v>6758238.1199999992</v>
      </c>
      <c r="F35" s="27">
        <v>7654387.8499999996</v>
      </c>
      <c r="G35" s="27">
        <v>8207252.8499999996</v>
      </c>
      <c r="H35" s="27">
        <v>9322871.2000000011</v>
      </c>
      <c r="I35" s="27">
        <v>9211931.75</v>
      </c>
      <c r="J35" s="27">
        <v>8274543.6799999997</v>
      </c>
      <c r="K35" s="27">
        <v>7117772.4000000004</v>
      </c>
      <c r="L35" s="27">
        <v>5751003.9900000002</v>
      </c>
      <c r="M35" s="27">
        <v>4934834.2300000004</v>
      </c>
      <c r="N35" s="27">
        <v>4925158.3600000003</v>
      </c>
      <c r="O35" s="27">
        <v>5018646.26</v>
      </c>
      <c r="P35" s="27">
        <v>4611708.3899999997</v>
      </c>
      <c r="Q35" s="27">
        <v>3781520.25</v>
      </c>
      <c r="R35" s="27">
        <v>2905772.25</v>
      </c>
      <c r="S35" s="27">
        <v>1938672.05</v>
      </c>
      <c r="T35" s="27">
        <v>1112735.1399999999</v>
      </c>
      <c r="U35" s="27">
        <v>540367.09</v>
      </c>
      <c r="V35" s="27">
        <v>189013.53</v>
      </c>
      <c r="W35" s="27">
        <v>37908.33</v>
      </c>
      <c r="X35" s="27">
        <v>4310.22</v>
      </c>
    </row>
    <row r="36" spans="1:24" ht="15" customHeight="1">
      <c r="A36" s="24">
        <v>1983</v>
      </c>
      <c r="B36" s="27">
        <v>100382686.91999997</v>
      </c>
      <c r="C36" s="27">
        <v>1483951.89</v>
      </c>
      <c r="D36" s="27">
        <v>5929337.4500000011</v>
      </c>
      <c r="E36" s="27">
        <v>6848300.4100000001</v>
      </c>
      <c r="F36" s="27">
        <v>7461807.3400000008</v>
      </c>
      <c r="G36" s="27">
        <v>8021972.29</v>
      </c>
      <c r="H36" s="27">
        <v>9270611.25</v>
      </c>
      <c r="I36" s="27">
        <v>9306251.6900000013</v>
      </c>
      <c r="J36" s="27">
        <v>8456361.5399999991</v>
      </c>
      <c r="K36" s="27">
        <v>7442126.2199999997</v>
      </c>
      <c r="L36" s="27">
        <v>5966116.7400000002</v>
      </c>
      <c r="M36" s="27">
        <v>5009197.57</v>
      </c>
      <c r="N36" s="27">
        <v>4831242.66</v>
      </c>
      <c r="O36" s="27">
        <v>4971855.91</v>
      </c>
      <c r="P36" s="27">
        <v>4666849.8099999996</v>
      </c>
      <c r="Q36" s="27">
        <v>3818273.64</v>
      </c>
      <c r="R36" s="27">
        <v>2972726.6</v>
      </c>
      <c r="S36" s="27">
        <v>1995100.98</v>
      </c>
      <c r="T36" s="27">
        <v>1142161.03</v>
      </c>
      <c r="U36" s="27">
        <v>547586.74</v>
      </c>
      <c r="V36" s="27">
        <v>195670.14</v>
      </c>
      <c r="W36" s="27">
        <v>40551.71</v>
      </c>
      <c r="X36" s="27">
        <v>4633.3100000000004</v>
      </c>
    </row>
    <row r="37" spans="1:24" ht="15" customHeight="1">
      <c r="A37" s="24">
        <v>1984</v>
      </c>
      <c r="B37" s="27">
        <v>101138720.78000003</v>
      </c>
      <c r="C37" s="27">
        <v>1530595.48</v>
      </c>
      <c r="D37" s="27">
        <v>5915105.5300000003</v>
      </c>
      <c r="E37" s="27">
        <v>6977736.1600000011</v>
      </c>
      <c r="F37" s="27">
        <v>7214693.8900000006</v>
      </c>
      <c r="G37" s="27">
        <v>7990242.4400000004</v>
      </c>
      <c r="H37" s="27">
        <v>9125286.9600000009</v>
      </c>
      <c r="I37" s="27">
        <v>9372464.6199999992</v>
      </c>
      <c r="J37" s="27">
        <v>8664919.3099999987</v>
      </c>
      <c r="K37" s="27">
        <v>7793029.0300000003</v>
      </c>
      <c r="L37" s="27">
        <v>6161863.8599999994</v>
      </c>
      <c r="M37" s="27">
        <v>5074383.59</v>
      </c>
      <c r="N37" s="27">
        <v>4776053.34</v>
      </c>
      <c r="O37" s="27">
        <v>4925053.37</v>
      </c>
      <c r="P37" s="27">
        <v>4697065.33</v>
      </c>
      <c r="Q37" s="27">
        <v>3865890.4</v>
      </c>
      <c r="R37" s="27">
        <v>3032001.43</v>
      </c>
      <c r="S37" s="27">
        <v>2048884.26</v>
      </c>
      <c r="T37" s="27">
        <v>1171101.9099999999</v>
      </c>
      <c r="U37" s="27">
        <v>554058.53</v>
      </c>
      <c r="V37" s="27">
        <v>200713.3</v>
      </c>
      <c r="W37" s="27">
        <v>42678.86</v>
      </c>
      <c r="X37" s="27">
        <v>4899.18</v>
      </c>
    </row>
    <row r="38" spans="1:24" ht="15" customHeight="1">
      <c r="A38" s="24">
        <v>1985</v>
      </c>
      <c r="B38" s="27">
        <v>101908875.06</v>
      </c>
      <c r="C38" s="27">
        <v>1538644.53</v>
      </c>
      <c r="D38" s="27">
        <v>5927693.5200000005</v>
      </c>
      <c r="E38" s="27">
        <v>7168047.7200000007</v>
      </c>
      <c r="F38" s="27">
        <v>6908211.6900000004</v>
      </c>
      <c r="G38" s="27">
        <v>8067436.9900000002</v>
      </c>
      <c r="H38" s="27">
        <v>8827324.6699999999</v>
      </c>
      <c r="I38" s="27">
        <v>9471701.2599999998</v>
      </c>
      <c r="J38" s="27">
        <v>8832394.4800000004</v>
      </c>
      <c r="K38" s="27">
        <v>8218863.3499999996</v>
      </c>
      <c r="L38" s="27">
        <v>6283218.9099999992</v>
      </c>
      <c r="M38" s="27">
        <v>5213595.83</v>
      </c>
      <c r="N38" s="27">
        <v>4722483.5599999996</v>
      </c>
      <c r="O38" s="27">
        <v>4891664.74</v>
      </c>
      <c r="P38" s="27">
        <v>4670942.9400000004</v>
      </c>
      <c r="Q38" s="27">
        <v>3962971.75</v>
      </c>
      <c r="R38" s="27">
        <v>3069884.23</v>
      </c>
      <c r="S38" s="27">
        <v>2108538.37</v>
      </c>
      <c r="T38" s="27">
        <v>1204714.3</v>
      </c>
      <c r="U38" s="27">
        <v>565206.46</v>
      </c>
      <c r="V38" s="27">
        <v>205978.71</v>
      </c>
      <c r="W38" s="27">
        <v>44246.51</v>
      </c>
      <c r="X38" s="27">
        <v>5110.54</v>
      </c>
    </row>
    <row r="39" spans="1:24" ht="15" customHeight="1">
      <c r="A39" s="24">
        <v>1986</v>
      </c>
      <c r="B39" s="27">
        <v>102662612.72</v>
      </c>
      <c r="C39" s="27">
        <v>1534442.77</v>
      </c>
      <c r="D39" s="27">
        <v>5975750.7899999991</v>
      </c>
      <c r="E39" s="27">
        <v>7275644.29</v>
      </c>
      <c r="F39" s="27">
        <v>6833088.5999999996</v>
      </c>
      <c r="G39" s="27">
        <v>8016474.4900000002</v>
      </c>
      <c r="H39" s="27">
        <v>8604531.1899999995</v>
      </c>
      <c r="I39" s="27">
        <v>9421940.1199999992</v>
      </c>
      <c r="J39" s="27">
        <v>9070284.7599999998</v>
      </c>
      <c r="K39" s="27">
        <v>8141515.6899999995</v>
      </c>
      <c r="L39" s="27">
        <v>6865516.8800000008</v>
      </c>
      <c r="M39" s="27">
        <v>5360658.54</v>
      </c>
      <c r="N39" s="27">
        <v>4742581.9800000004</v>
      </c>
      <c r="O39" s="27">
        <v>4780160.8099999996</v>
      </c>
      <c r="P39" s="27">
        <v>4635573.09</v>
      </c>
      <c r="Q39" s="27">
        <v>4051832.65</v>
      </c>
      <c r="R39" s="27">
        <v>3108571.11</v>
      </c>
      <c r="S39" s="27">
        <v>2170060.5499999998</v>
      </c>
      <c r="T39" s="27">
        <v>1238277.53</v>
      </c>
      <c r="U39" s="27">
        <v>575754.26</v>
      </c>
      <c r="V39" s="27">
        <v>208981.32</v>
      </c>
      <c r="W39" s="27">
        <v>45656.49</v>
      </c>
      <c r="X39" s="27">
        <v>5314.81</v>
      </c>
    </row>
    <row r="40" spans="1:24" ht="15" customHeight="1">
      <c r="A40" s="24">
        <v>1987</v>
      </c>
      <c r="B40" s="27">
        <v>103431186.83999999</v>
      </c>
      <c r="C40" s="27">
        <v>1551520.41</v>
      </c>
      <c r="D40" s="27">
        <v>5995513.5700000003</v>
      </c>
      <c r="E40" s="27">
        <v>7411150.1200000001</v>
      </c>
      <c r="F40" s="27">
        <v>6825949.3900000006</v>
      </c>
      <c r="G40" s="27">
        <v>7908376.8099999996</v>
      </c>
      <c r="H40" s="27">
        <v>8342257.4600000009</v>
      </c>
      <c r="I40" s="27">
        <v>9397350.1699999999</v>
      </c>
      <c r="J40" s="27">
        <v>9220821.9299999997</v>
      </c>
      <c r="K40" s="27">
        <v>8279845.6500000004</v>
      </c>
      <c r="L40" s="27">
        <v>7115563.5099999998</v>
      </c>
      <c r="M40" s="27">
        <v>5676000.3599999994</v>
      </c>
      <c r="N40" s="27">
        <v>4791764.41</v>
      </c>
      <c r="O40" s="27">
        <v>4680130.21</v>
      </c>
      <c r="P40" s="27">
        <v>4644489.7300000004</v>
      </c>
      <c r="Q40" s="27">
        <v>4074162.89</v>
      </c>
      <c r="R40" s="27">
        <v>3158665.3</v>
      </c>
      <c r="S40" s="27">
        <v>2232571.2999999998</v>
      </c>
      <c r="T40" s="27">
        <v>1273547.33</v>
      </c>
      <c r="U40" s="27">
        <v>587230.46</v>
      </c>
      <c r="V40" s="27">
        <v>211170.25</v>
      </c>
      <c r="W40" s="27">
        <v>47398.53</v>
      </c>
      <c r="X40" s="27">
        <v>5707.05</v>
      </c>
    </row>
    <row r="41" spans="1:24" ht="15" customHeight="1">
      <c r="A41" s="24">
        <v>1988</v>
      </c>
      <c r="B41" s="27">
        <v>104239105.24999999</v>
      </c>
      <c r="C41" s="27">
        <v>1582300.01</v>
      </c>
      <c r="D41" s="27">
        <v>6055674.8399999999</v>
      </c>
      <c r="E41" s="27">
        <v>7474351.0699999994</v>
      </c>
      <c r="F41" s="27">
        <v>6913382.5099999998</v>
      </c>
      <c r="G41" s="27">
        <v>7669541.9500000002</v>
      </c>
      <c r="H41" s="27">
        <v>8201117.25</v>
      </c>
      <c r="I41" s="27">
        <v>9357916.0700000003</v>
      </c>
      <c r="J41" s="27">
        <v>9317759.2599999998</v>
      </c>
      <c r="K41" s="27">
        <v>8457286.3200000003</v>
      </c>
      <c r="L41" s="27">
        <v>7443569.790000001</v>
      </c>
      <c r="M41" s="27">
        <v>5894813.6699999999</v>
      </c>
      <c r="N41" s="27">
        <v>4864469.3899999997</v>
      </c>
      <c r="O41" s="27">
        <v>4604062.07</v>
      </c>
      <c r="P41" s="27">
        <v>4605614.12</v>
      </c>
      <c r="Q41" s="27">
        <v>4126813.4</v>
      </c>
      <c r="R41" s="27">
        <v>3189158.57</v>
      </c>
      <c r="S41" s="27">
        <v>2294413.92</v>
      </c>
      <c r="T41" s="27">
        <v>1314873.83</v>
      </c>
      <c r="U41" s="27">
        <v>601794.24</v>
      </c>
      <c r="V41" s="27">
        <v>215149.81</v>
      </c>
      <c r="W41" s="27">
        <v>49097.14</v>
      </c>
      <c r="X41" s="27">
        <v>5946.02</v>
      </c>
    </row>
    <row r="42" spans="1:24" ht="15" customHeight="1">
      <c r="A42" s="24">
        <v>1989</v>
      </c>
      <c r="B42" s="27">
        <v>105089947.84000002</v>
      </c>
      <c r="C42" s="27">
        <v>1636051.49</v>
      </c>
      <c r="D42" s="27">
        <v>6100288.6799999997</v>
      </c>
      <c r="E42" s="27">
        <v>7496138.7200000007</v>
      </c>
      <c r="F42" s="27">
        <v>7073380.9900000002</v>
      </c>
      <c r="G42" s="27">
        <v>7347569.7599999998</v>
      </c>
      <c r="H42" s="27">
        <v>8215756.8899999997</v>
      </c>
      <c r="I42" s="27">
        <v>9200498.4199999999</v>
      </c>
      <c r="J42" s="27">
        <v>9405120.7400000002</v>
      </c>
      <c r="K42" s="27">
        <v>8651538.6099999994</v>
      </c>
      <c r="L42" s="27">
        <v>7809006.540000001</v>
      </c>
      <c r="M42" s="27">
        <v>6096633.7200000007</v>
      </c>
      <c r="N42" s="27">
        <v>4948345.18</v>
      </c>
      <c r="O42" s="27">
        <v>4559004.6900000004</v>
      </c>
      <c r="P42" s="27">
        <v>4572444.2300000004</v>
      </c>
      <c r="Q42" s="27">
        <v>4155437.67</v>
      </c>
      <c r="R42" s="27">
        <v>3228397.3</v>
      </c>
      <c r="S42" s="27">
        <v>2350762.35</v>
      </c>
      <c r="T42" s="27">
        <v>1354817.72</v>
      </c>
      <c r="U42" s="27">
        <v>613808.29</v>
      </c>
      <c r="V42" s="27">
        <v>218291.51</v>
      </c>
      <c r="W42" s="27">
        <v>50475.8</v>
      </c>
      <c r="X42" s="27">
        <v>6178.54</v>
      </c>
    </row>
    <row r="43" spans="1:24" ht="15" customHeight="1">
      <c r="A43" s="24">
        <v>1990</v>
      </c>
      <c r="B43" s="27">
        <v>105911515.48999999</v>
      </c>
      <c r="C43" s="27">
        <v>1608607.56</v>
      </c>
      <c r="D43" s="27">
        <v>6180722.8499999996</v>
      </c>
      <c r="E43" s="27">
        <v>7505379.3699999992</v>
      </c>
      <c r="F43" s="27">
        <v>7277751.0100000007</v>
      </c>
      <c r="G43" s="27">
        <v>7001127.8900000006</v>
      </c>
      <c r="H43" s="27">
        <v>8307045.3399999999</v>
      </c>
      <c r="I43" s="27">
        <v>8893744.4199999999</v>
      </c>
      <c r="J43" s="27">
        <v>9531663.1999999993</v>
      </c>
      <c r="K43" s="27">
        <v>8801701.2599999998</v>
      </c>
      <c r="L43" s="27">
        <v>8237636.9399999995</v>
      </c>
      <c r="M43" s="27">
        <v>6215915.5700000003</v>
      </c>
      <c r="N43" s="27">
        <v>5112257.1399999997</v>
      </c>
      <c r="O43" s="27">
        <v>4507993.3499999996</v>
      </c>
      <c r="P43" s="27">
        <v>4551854.92</v>
      </c>
      <c r="Q43" s="27">
        <v>4156465.28</v>
      </c>
      <c r="R43" s="27">
        <v>3323000.59</v>
      </c>
      <c r="S43" s="27">
        <v>2381385.2200000002</v>
      </c>
      <c r="T43" s="27">
        <v>1404092.51</v>
      </c>
      <c r="U43" s="27">
        <v>629878.48</v>
      </c>
      <c r="V43" s="27">
        <v>224752.33</v>
      </c>
      <c r="W43" s="27">
        <v>52111.71</v>
      </c>
      <c r="X43" s="27">
        <v>6428.55</v>
      </c>
    </row>
    <row r="44" spans="1:24" ht="15" customHeight="1">
      <c r="A44" s="24">
        <v>1991</v>
      </c>
      <c r="B44" s="27">
        <v>106778500.13999997</v>
      </c>
      <c r="C44" s="27">
        <v>1621892.93</v>
      </c>
      <c r="D44" s="27">
        <v>6288837.8000000007</v>
      </c>
      <c r="E44" s="27">
        <v>7568437.3500000006</v>
      </c>
      <c r="F44" s="27">
        <v>7352064.9299999997</v>
      </c>
      <c r="G44" s="27">
        <v>6916949.6999999993</v>
      </c>
      <c r="H44" s="27">
        <v>8246546.1000000015</v>
      </c>
      <c r="I44" s="27">
        <v>8720142.9399999995</v>
      </c>
      <c r="J44" s="27">
        <v>9467852.879999999</v>
      </c>
      <c r="K44" s="27">
        <v>9065223.9399999995</v>
      </c>
      <c r="L44" s="27">
        <v>8124047.0700000003</v>
      </c>
      <c r="M44" s="27">
        <v>6819993.6500000004</v>
      </c>
      <c r="N44" s="27">
        <v>5235743.78</v>
      </c>
      <c r="O44" s="27">
        <v>4554386.45</v>
      </c>
      <c r="P44" s="27">
        <v>4428384.43</v>
      </c>
      <c r="Q44" s="27">
        <v>4144277.1</v>
      </c>
      <c r="R44" s="27">
        <v>3410916.06</v>
      </c>
      <c r="S44" s="27">
        <v>2414802.0299999998</v>
      </c>
      <c r="T44" s="27">
        <v>1459201.5</v>
      </c>
      <c r="U44" s="27">
        <v>647232.52</v>
      </c>
      <c r="V44" s="27">
        <v>230258.86</v>
      </c>
      <c r="W44" s="27">
        <v>54531.32</v>
      </c>
      <c r="X44" s="27">
        <v>6776.8</v>
      </c>
    </row>
    <row r="45" spans="1:24">
      <c r="A45" s="1">
        <f t="shared" ref="A45:A50" si="0">A44+1</f>
        <v>1992</v>
      </c>
      <c r="B45" s="24">
        <f t="shared" ref="B45:B50" si="1">SUM(C45:X45)</f>
        <v>104287157</v>
      </c>
      <c r="C45" s="28">
        <v>1611469</v>
      </c>
      <c r="D45" s="28">
        <v>6307781</v>
      </c>
      <c r="E45" s="28">
        <v>7514493</v>
      </c>
      <c r="F45" s="28">
        <v>7420939</v>
      </c>
      <c r="G45" s="28">
        <v>7063146</v>
      </c>
      <c r="H45" s="28">
        <v>7891232</v>
      </c>
      <c r="I45" s="28">
        <v>8331128</v>
      </c>
      <c r="J45" s="28">
        <v>9287348</v>
      </c>
      <c r="K45" s="28">
        <v>8833230</v>
      </c>
      <c r="L45" s="28">
        <v>7917249</v>
      </c>
      <c r="M45" s="28">
        <v>6551226</v>
      </c>
      <c r="N45" s="28">
        <v>5075489</v>
      </c>
      <c r="O45" s="28">
        <v>4387680</v>
      </c>
      <c r="P45" s="28">
        <v>4332301</v>
      </c>
      <c r="Q45" s="28">
        <v>3993487</v>
      </c>
      <c r="R45" s="28">
        <v>3299426</v>
      </c>
      <c r="S45" s="28">
        <v>2315436</v>
      </c>
      <c r="T45" s="28">
        <v>1322449</v>
      </c>
      <c r="U45" s="27">
        <v>591252</v>
      </c>
      <c r="V45" s="27">
        <v>192335</v>
      </c>
      <c r="W45" s="27">
        <v>41958</v>
      </c>
      <c r="X45" s="27">
        <v>6103</v>
      </c>
    </row>
    <row r="46" spans="1:24">
      <c r="A46" s="1">
        <f t="shared" si="0"/>
        <v>1993</v>
      </c>
      <c r="B46" s="24">
        <f t="shared" si="1"/>
        <v>105208205</v>
      </c>
      <c r="C46" s="28">
        <v>1582467</v>
      </c>
      <c r="D46" s="28">
        <v>6399553</v>
      </c>
      <c r="E46" s="28">
        <v>7548923</v>
      </c>
      <c r="F46" s="28">
        <v>7573463</v>
      </c>
      <c r="G46" s="28">
        <v>7147148</v>
      </c>
      <c r="H46" s="28">
        <v>7737860</v>
      </c>
      <c r="I46" s="28">
        <v>8051691</v>
      </c>
      <c r="J46" s="28">
        <v>9251545</v>
      </c>
      <c r="K46" s="28">
        <v>9028577</v>
      </c>
      <c r="L46" s="28">
        <v>8058291</v>
      </c>
      <c r="M46" s="28">
        <v>6769387</v>
      </c>
      <c r="N46" s="28">
        <v>5374624</v>
      </c>
      <c r="O46" s="28">
        <v>4465836</v>
      </c>
      <c r="P46" s="28">
        <v>4238733</v>
      </c>
      <c r="Q46" s="28">
        <v>4015975</v>
      </c>
      <c r="R46" s="28">
        <v>3362994</v>
      </c>
      <c r="S46" s="28">
        <v>2364800</v>
      </c>
      <c r="T46" s="28">
        <v>1368796</v>
      </c>
      <c r="U46" s="27">
        <v>614273</v>
      </c>
      <c r="V46" s="27">
        <v>203765</v>
      </c>
      <c r="W46" s="27">
        <v>43223</v>
      </c>
      <c r="X46" s="27">
        <v>6281</v>
      </c>
    </row>
    <row r="47" spans="1:24">
      <c r="A47" s="1">
        <f t="shared" si="0"/>
        <v>1994</v>
      </c>
      <c r="B47" s="24">
        <f t="shared" si="1"/>
        <v>106066845</v>
      </c>
      <c r="C47" s="28">
        <v>1562068</v>
      </c>
      <c r="D47" s="28">
        <v>6428339</v>
      </c>
      <c r="E47" s="28">
        <v>7644813</v>
      </c>
      <c r="F47" s="28">
        <v>7649958</v>
      </c>
      <c r="G47" s="28">
        <v>7293265</v>
      </c>
      <c r="H47" s="28">
        <v>7534960</v>
      </c>
      <c r="I47" s="28">
        <v>7830742</v>
      </c>
      <c r="J47" s="28">
        <v>9185012</v>
      </c>
      <c r="K47" s="28">
        <v>9167422</v>
      </c>
      <c r="L47" s="28">
        <v>8252575</v>
      </c>
      <c r="M47" s="28">
        <v>7062681</v>
      </c>
      <c r="N47" s="28">
        <v>5569835</v>
      </c>
      <c r="O47" s="28">
        <v>4567179</v>
      </c>
      <c r="P47" s="28">
        <v>4166962</v>
      </c>
      <c r="Q47" s="28">
        <v>3997959</v>
      </c>
      <c r="R47" s="28">
        <v>3418259</v>
      </c>
      <c r="S47" s="28">
        <v>2417826</v>
      </c>
      <c r="T47" s="28">
        <v>1415055</v>
      </c>
      <c r="U47" s="27">
        <v>634637</v>
      </c>
      <c r="V47" s="27">
        <v>216218</v>
      </c>
      <c r="W47" s="27">
        <v>44596</v>
      </c>
      <c r="X47" s="27">
        <v>6484</v>
      </c>
    </row>
    <row r="48" spans="1:24">
      <c r="A48" s="1">
        <f t="shared" si="0"/>
        <v>1995</v>
      </c>
      <c r="B48" s="24">
        <f t="shared" si="1"/>
        <v>106919540</v>
      </c>
      <c r="C48" s="27">
        <v>1552935</v>
      </c>
      <c r="D48" s="27">
        <v>6368346</v>
      </c>
      <c r="E48" s="27">
        <v>7760958</v>
      </c>
      <c r="F48" s="27">
        <v>7698558</v>
      </c>
      <c r="G48" s="27">
        <v>7470496</v>
      </c>
      <c r="H48" s="27">
        <v>7348416</v>
      </c>
      <c r="I48" s="27">
        <v>7718684</v>
      </c>
      <c r="J48" s="27">
        <v>9020550</v>
      </c>
      <c r="K48" s="27">
        <v>9285690</v>
      </c>
      <c r="L48" s="27">
        <v>8466817</v>
      </c>
      <c r="M48" s="27">
        <v>7369160</v>
      </c>
      <c r="N48" s="27">
        <v>5754373</v>
      </c>
      <c r="O48" s="27">
        <v>4620241</v>
      </c>
      <c r="P48" s="27">
        <v>4147477</v>
      </c>
      <c r="Q48" s="27">
        <v>3991568</v>
      </c>
      <c r="R48" s="27">
        <v>3460346</v>
      </c>
      <c r="S48" s="27">
        <v>2473916</v>
      </c>
      <c r="T48" s="27">
        <v>1472073</v>
      </c>
      <c r="U48" s="27">
        <v>655396</v>
      </c>
      <c r="V48" s="27">
        <v>228905</v>
      </c>
      <c r="W48" s="27">
        <v>47788</v>
      </c>
      <c r="X48" s="27">
        <v>6847</v>
      </c>
    </row>
    <row r="49" spans="1:24">
      <c r="A49" s="1">
        <f t="shared" si="0"/>
        <v>1996</v>
      </c>
      <c r="B49" s="24">
        <f t="shared" si="1"/>
        <v>107748772</v>
      </c>
      <c r="C49" s="27">
        <v>1539952</v>
      </c>
      <c r="D49" s="27">
        <v>6292700</v>
      </c>
      <c r="E49" s="27">
        <v>7873954</v>
      </c>
      <c r="F49" s="27">
        <v>7747134</v>
      </c>
      <c r="G49" s="27">
        <v>7669375</v>
      </c>
      <c r="H49" s="27">
        <v>7145811</v>
      </c>
      <c r="I49" s="27">
        <v>7695161</v>
      </c>
      <c r="J49" s="27">
        <v>8757384</v>
      </c>
      <c r="K49" s="27">
        <v>9382380</v>
      </c>
      <c r="L49" s="27">
        <v>8681195</v>
      </c>
      <c r="M49" s="27">
        <v>7759355</v>
      </c>
      <c r="N49" s="27">
        <v>5862928</v>
      </c>
      <c r="O49" s="27">
        <v>4730825</v>
      </c>
      <c r="P49" s="27">
        <v>4122877</v>
      </c>
      <c r="Q49" s="27">
        <v>3987354</v>
      </c>
      <c r="R49" s="27">
        <v>3438898</v>
      </c>
      <c r="S49" s="27">
        <v>2561851</v>
      </c>
      <c r="T49" s="27">
        <v>1523779</v>
      </c>
      <c r="U49" s="27">
        <v>679045</v>
      </c>
      <c r="V49" s="27">
        <v>237458</v>
      </c>
      <c r="W49" s="27">
        <v>52083</v>
      </c>
      <c r="X49" s="27">
        <v>7273</v>
      </c>
    </row>
    <row r="50" spans="1:24">
      <c r="A50" s="1">
        <f t="shared" si="0"/>
        <v>1997</v>
      </c>
      <c r="B50" s="24">
        <f t="shared" si="1"/>
        <v>108623518</v>
      </c>
      <c r="C50" s="27">
        <v>1537427</v>
      </c>
      <c r="D50" s="27">
        <v>6225635</v>
      </c>
      <c r="E50" s="27">
        <v>7980256</v>
      </c>
      <c r="F50" s="27">
        <v>7765164</v>
      </c>
      <c r="G50" s="27">
        <v>7841068</v>
      </c>
      <c r="H50" s="27">
        <v>7138482</v>
      </c>
      <c r="I50" s="27">
        <v>7603880</v>
      </c>
      <c r="J50" s="27">
        <v>8471714</v>
      </c>
      <c r="K50" s="27">
        <v>9398296</v>
      </c>
      <c r="L50" s="27">
        <v>8897548</v>
      </c>
      <c r="M50" s="27">
        <v>7721099</v>
      </c>
      <c r="N50" s="27">
        <v>6409046</v>
      </c>
      <c r="O50" s="27">
        <v>4893490</v>
      </c>
      <c r="P50" s="27">
        <v>4147178</v>
      </c>
      <c r="Q50" s="27">
        <v>3937634</v>
      </c>
      <c r="R50" s="27">
        <v>3423080</v>
      </c>
      <c r="S50" s="27">
        <v>2646832</v>
      </c>
      <c r="T50" s="27">
        <v>1568690</v>
      </c>
      <c r="U50" s="27">
        <v>706061</v>
      </c>
      <c r="V50" s="27">
        <v>248056</v>
      </c>
      <c r="W50" s="27">
        <v>55240</v>
      </c>
      <c r="X50" s="27">
        <v>7642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/>
  </sheetViews>
  <sheetFormatPr defaultColWidth="10.7109375" defaultRowHeight="12.75"/>
  <cols>
    <col min="1" max="1" width="11.28515625" style="24" customWidth="1"/>
    <col min="2" max="2" width="14" style="24" customWidth="1"/>
    <col min="3" max="3" width="12.42578125" style="24" customWidth="1"/>
    <col min="4" max="16384" width="10.7109375" style="24"/>
  </cols>
  <sheetData>
    <row r="1" spans="1:24" s="26" customFormat="1" ht="35.1" customHeight="1">
      <c r="A1" s="25" t="s">
        <v>31</v>
      </c>
      <c r="B1" s="26" t="s">
        <v>32</v>
      </c>
      <c r="C1" s="26" t="s">
        <v>2</v>
      </c>
      <c r="D1" s="26" t="s">
        <v>33</v>
      </c>
      <c r="E1" s="26" t="s">
        <v>8</v>
      </c>
      <c r="F1" s="26" t="s">
        <v>9</v>
      </c>
      <c r="G1" s="26" t="s">
        <v>10</v>
      </c>
      <c r="H1" s="26" t="s">
        <v>11</v>
      </c>
      <c r="I1" s="26" t="s">
        <v>12</v>
      </c>
      <c r="J1" s="26" t="s">
        <v>13</v>
      </c>
      <c r="K1" s="26" t="s">
        <v>34</v>
      </c>
      <c r="L1" s="26" t="s">
        <v>15</v>
      </c>
      <c r="M1" s="26" t="s">
        <v>16</v>
      </c>
      <c r="N1" s="26" t="s">
        <v>35</v>
      </c>
      <c r="O1" s="26" t="s">
        <v>18</v>
      </c>
      <c r="P1" s="26" t="s">
        <v>19</v>
      </c>
      <c r="Q1" s="26" t="s">
        <v>20</v>
      </c>
      <c r="R1" s="26" t="s">
        <v>21</v>
      </c>
      <c r="S1" s="26" t="s">
        <v>22</v>
      </c>
      <c r="T1" s="26" t="s">
        <v>23</v>
      </c>
      <c r="U1" s="26" t="s">
        <v>24</v>
      </c>
      <c r="V1" s="26" t="s">
        <v>25</v>
      </c>
      <c r="W1" s="26" t="s">
        <v>26</v>
      </c>
      <c r="X1" s="26" t="s">
        <v>27</v>
      </c>
    </row>
    <row r="2" spans="1:24" ht="15" customHeight="1">
      <c r="A2" s="24">
        <v>1949</v>
      </c>
      <c r="B2" s="27">
        <v>70992446.100000024</v>
      </c>
      <c r="C2" s="27">
        <v>1435956.95</v>
      </c>
      <c r="D2" s="27">
        <v>5832169.04</v>
      </c>
      <c r="E2" s="27">
        <v>5802887.0099999998</v>
      </c>
      <c r="F2" s="27">
        <v>4862131</v>
      </c>
      <c r="G2" s="27">
        <v>4832077.99</v>
      </c>
      <c r="H2" s="27">
        <v>5394352.9900000002</v>
      </c>
      <c r="I2" s="27">
        <v>5728592.9999999991</v>
      </c>
      <c r="J2" s="27">
        <v>5405249</v>
      </c>
      <c r="K2" s="27">
        <v>5164926</v>
      </c>
      <c r="L2" s="27">
        <v>4766391</v>
      </c>
      <c r="M2" s="27">
        <v>4262453.99</v>
      </c>
      <c r="N2" s="27">
        <v>3986462</v>
      </c>
      <c r="O2" s="27">
        <v>3703681</v>
      </c>
      <c r="P2" s="27">
        <v>3132560</v>
      </c>
      <c r="Q2" s="27">
        <v>2566339.37</v>
      </c>
      <c r="R2" s="27">
        <v>1890128.65</v>
      </c>
      <c r="S2" s="27">
        <v>1206728.47</v>
      </c>
      <c r="T2" s="27">
        <v>642302.71999999997</v>
      </c>
      <c r="U2" s="27">
        <v>274770.14</v>
      </c>
      <c r="V2" s="27">
        <v>86344.43</v>
      </c>
      <c r="W2" s="27">
        <v>14204.18</v>
      </c>
      <c r="X2" s="27">
        <v>1737.17</v>
      </c>
    </row>
    <row r="3" spans="1:24" ht="15" customHeight="1">
      <c r="A3" s="24">
        <v>1950</v>
      </c>
      <c r="B3" s="27">
        <v>72053610.039999992</v>
      </c>
      <c r="C3" s="27">
        <v>1493035.96</v>
      </c>
      <c r="D3" s="27">
        <v>6075343.0900000008</v>
      </c>
      <c r="E3" s="27">
        <v>5975769.7000000002</v>
      </c>
      <c r="F3" s="27">
        <v>4971503.55</v>
      </c>
      <c r="G3" s="27">
        <v>4760532.3899999997</v>
      </c>
      <c r="H3" s="27">
        <v>5296387.72</v>
      </c>
      <c r="I3" s="27">
        <v>5714355.0300000003</v>
      </c>
      <c r="J3" s="27">
        <v>5486111.2799999993</v>
      </c>
      <c r="K3" s="27">
        <v>5220323.09</v>
      </c>
      <c r="L3" s="27">
        <v>4835196.43</v>
      </c>
      <c r="M3" s="27">
        <v>4328000.6100000003</v>
      </c>
      <c r="N3" s="27">
        <v>4035812.61</v>
      </c>
      <c r="O3" s="27">
        <v>3744462.89</v>
      </c>
      <c r="P3" s="27">
        <v>3189026.69</v>
      </c>
      <c r="Q3" s="27">
        <v>2635946.06</v>
      </c>
      <c r="R3" s="27">
        <v>1952485.01</v>
      </c>
      <c r="S3" s="27">
        <v>1267119.9099999999</v>
      </c>
      <c r="T3" s="27">
        <v>675865.37</v>
      </c>
      <c r="U3" s="27">
        <v>396332.65</v>
      </c>
      <c r="V3" s="27"/>
      <c r="W3" s="27"/>
      <c r="X3" s="27"/>
    </row>
    <row r="4" spans="1:24" ht="15" customHeight="1">
      <c r="A4" s="24">
        <v>1951</v>
      </c>
      <c r="B4" s="27">
        <v>73165815.340000004</v>
      </c>
      <c r="C4" s="27">
        <v>1542195.13</v>
      </c>
      <c r="D4" s="27">
        <v>5987479.1699999999</v>
      </c>
      <c r="E4" s="27">
        <v>6451029.5399999991</v>
      </c>
      <c r="F4" s="27">
        <v>5136675.26</v>
      </c>
      <c r="G4" s="27">
        <v>4736792.83</v>
      </c>
      <c r="H4" s="27">
        <v>5202443.41</v>
      </c>
      <c r="I4" s="27">
        <v>5642667.9299999997</v>
      </c>
      <c r="J4" s="27">
        <v>5616833.6699999999</v>
      </c>
      <c r="K4" s="27">
        <v>5226710.46</v>
      </c>
      <c r="L4" s="27">
        <v>4948074.97</v>
      </c>
      <c r="M4" s="27">
        <v>4411831.63</v>
      </c>
      <c r="N4" s="27">
        <v>4068590.07</v>
      </c>
      <c r="O4" s="27">
        <v>3769321.21</v>
      </c>
      <c r="P4" s="27">
        <v>3262158.15</v>
      </c>
      <c r="Q4" s="27">
        <v>2693826.97</v>
      </c>
      <c r="R4" s="27">
        <v>2015417.58</v>
      </c>
      <c r="S4" s="27">
        <v>1323800.42</v>
      </c>
      <c r="T4" s="27">
        <v>711707.42</v>
      </c>
      <c r="U4" s="27">
        <v>418259.52</v>
      </c>
      <c r="V4" s="27"/>
      <c r="W4" s="27"/>
      <c r="X4" s="27"/>
    </row>
    <row r="5" spans="1:24" ht="15" customHeight="1">
      <c r="A5" s="24">
        <v>1952</v>
      </c>
      <c r="B5" s="27">
        <v>74303664.670000002</v>
      </c>
      <c r="C5" s="27">
        <v>1588886.13</v>
      </c>
      <c r="D5" s="27">
        <v>5973282.3000000007</v>
      </c>
      <c r="E5" s="27">
        <v>6760450.4400000004</v>
      </c>
      <c r="F5" s="27">
        <v>5397913.4900000002</v>
      </c>
      <c r="G5" s="27">
        <v>4787244.01</v>
      </c>
      <c r="H5" s="27">
        <v>5082210.51</v>
      </c>
      <c r="I5" s="27">
        <v>5611843.75</v>
      </c>
      <c r="J5" s="27">
        <v>5636431.1699999999</v>
      </c>
      <c r="K5" s="27">
        <v>5311265.47</v>
      </c>
      <c r="L5" s="27">
        <v>4970073.75</v>
      </c>
      <c r="M5" s="27">
        <v>4515005.58</v>
      </c>
      <c r="N5" s="27">
        <v>4123749.17</v>
      </c>
      <c r="O5" s="27">
        <v>3791673.34</v>
      </c>
      <c r="P5" s="27">
        <v>3351692.67</v>
      </c>
      <c r="Q5" s="27">
        <v>2752287.67</v>
      </c>
      <c r="R5" s="27">
        <v>2084093.59</v>
      </c>
      <c r="S5" s="27">
        <v>1376373.27</v>
      </c>
      <c r="T5" s="27">
        <v>749411.21</v>
      </c>
      <c r="U5" s="27">
        <v>439777.15</v>
      </c>
      <c r="V5" s="27"/>
      <c r="W5" s="27"/>
      <c r="X5" s="27"/>
    </row>
    <row r="6" spans="1:24" ht="15" customHeight="1">
      <c r="A6" s="24">
        <v>1953</v>
      </c>
      <c r="B6" s="27">
        <v>75484378.5</v>
      </c>
      <c r="C6" s="27">
        <v>1631931.88</v>
      </c>
      <c r="D6" s="27">
        <v>6097979.3699999992</v>
      </c>
      <c r="E6" s="27">
        <v>6999993.2800000003</v>
      </c>
      <c r="F6" s="27">
        <v>5637388.2200000007</v>
      </c>
      <c r="G6" s="27">
        <v>4853311.07</v>
      </c>
      <c r="H6" s="27">
        <v>4954949.93</v>
      </c>
      <c r="I6" s="27">
        <v>5543751.040000001</v>
      </c>
      <c r="J6" s="27">
        <v>5717870.8499999996</v>
      </c>
      <c r="K6" s="27">
        <v>5326316.54</v>
      </c>
      <c r="L6" s="27">
        <v>5038916.9400000004</v>
      </c>
      <c r="M6" s="27">
        <v>4611713.21</v>
      </c>
      <c r="N6" s="27">
        <v>4163146.68</v>
      </c>
      <c r="O6" s="27">
        <v>3817605.34</v>
      </c>
      <c r="P6" s="27">
        <v>3432801.03</v>
      </c>
      <c r="Q6" s="27">
        <v>2814116.17</v>
      </c>
      <c r="R6" s="27">
        <v>2158413.9500000002</v>
      </c>
      <c r="S6" s="27">
        <v>1426710.86</v>
      </c>
      <c r="T6" s="27">
        <v>793478.41</v>
      </c>
      <c r="U6" s="27">
        <v>463983.73</v>
      </c>
      <c r="V6" s="27"/>
      <c r="W6" s="27"/>
      <c r="X6" s="27"/>
    </row>
    <row r="7" spans="1:24" ht="15" customHeight="1">
      <c r="A7" s="24">
        <v>1954</v>
      </c>
      <c r="B7" s="27">
        <v>76676983.650000006</v>
      </c>
      <c r="C7" s="27">
        <v>1666700.58</v>
      </c>
      <c r="D7" s="27">
        <v>6268807.4399999995</v>
      </c>
      <c r="E7" s="27">
        <v>7260925.2400000002</v>
      </c>
      <c r="F7" s="27">
        <v>5833600.0000000009</v>
      </c>
      <c r="G7" s="27">
        <v>4905878.25</v>
      </c>
      <c r="H7" s="27">
        <v>4882257.75</v>
      </c>
      <c r="I7" s="27">
        <v>5429226.75</v>
      </c>
      <c r="J7" s="27">
        <v>5743293</v>
      </c>
      <c r="K7" s="27">
        <v>5395022.2599999998</v>
      </c>
      <c r="L7" s="27">
        <v>5137517.26</v>
      </c>
      <c r="M7" s="27">
        <v>4711060</v>
      </c>
      <c r="N7" s="27">
        <v>4178942.75</v>
      </c>
      <c r="O7" s="27">
        <v>3854081.76</v>
      </c>
      <c r="P7" s="27">
        <v>3514954.75</v>
      </c>
      <c r="Q7" s="27">
        <v>2871132</v>
      </c>
      <c r="R7" s="27">
        <v>2224403.9</v>
      </c>
      <c r="S7" s="27">
        <v>1476215.76</v>
      </c>
      <c r="T7" s="27">
        <v>832456.26</v>
      </c>
      <c r="U7" s="27">
        <v>490507.94</v>
      </c>
      <c r="V7" s="27"/>
      <c r="W7" s="27"/>
      <c r="X7" s="27"/>
    </row>
    <row r="8" spans="1:24" ht="15" customHeight="1">
      <c r="A8" s="24">
        <v>1955</v>
      </c>
      <c r="B8" s="27">
        <v>77909833.809999987</v>
      </c>
      <c r="C8" s="27">
        <v>1694385.8</v>
      </c>
      <c r="D8" s="27">
        <v>6434896.0700000003</v>
      </c>
      <c r="E8" s="27">
        <v>7566413.2699999996</v>
      </c>
      <c r="F8" s="27">
        <v>5997613.9900000002</v>
      </c>
      <c r="G8" s="27">
        <v>4993407.2699999996</v>
      </c>
      <c r="H8" s="27">
        <v>4826418.74</v>
      </c>
      <c r="I8" s="27">
        <v>5330506.29</v>
      </c>
      <c r="J8" s="27">
        <v>5738587.7399999993</v>
      </c>
      <c r="K8" s="27">
        <v>5488066.9299999997</v>
      </c>
      <c r="L8" s="27">
        <v>5182492.96</v>
      </c>
      <c r="M8" s="27">
        <v>4791614.1900000004</v>
      </c>
      <c r="N8" s="27">
        <v>4247354.71</v>
      </c>
      <c r="O8" s="27">
        <v>3901161.57</v>
      </c>
      <c r="P8" s="27">
        <v>3559724.75</v>
      </c>
      <c r="Q8" s="27">
        <v>2936217.49</v>
      </c>
      <c r="R8" s="27">
        <v>2294453.5</v>
      </c>
      <c r="S8" s="27">
        <v>1527368.05</v>
      </c>
      <c r="T8" s="27">
        <v>878219</v>
      </c>
      <c r="U8" s="27">
        <v>520931.49</v>
      </c>
      <c r="V8" s="27"/>
      <c r="W8" s="27"/>
      <c r="X8" s="27"/>
    </row>
    <row r="9" spans="1:24" ht="15" customHeight="1">
      <c r="A9" s="24">
        <v>1956</v>
      </c>
      <c r="B9" s="27">
        <v>79185946.750000015</v>
      </c>
      <c r="C9" s="27">
        <v>1762347.78</v>
      </c>
      <c r="D9" s="27">
        <v>6579511</v>
      </c>
      <c r="E9" s="27">
        <v>7560316.8499999996</v>
      </c>
      <c r="F9" s="27">
        <v>6440423.9100000001</v>
      </c>
      <c r="G9" s="27">
        <v>5152259.3</v>
      </c>
      <c r="H9" s="27">
        <v>4811671.53</v>
      </c>
      <c r="I9" s="27">
        <v>5227803.1900000004</v>
      </c>
      <c r="J9" s="27">
        <v>5673230.0499999998</v>
      </c>
      <c r="K9" s="27">
        <v>5617900.4199999999</v>
      </c>
      <c r="L9" s="27">
        <v>5206998.0999999996</v>
      </c>
      <c r="M9" s="27">
        <v>4892903.0199999996</v>
      </c>
      <c r="N9" s="27">
        <v>4332961.8099999996</v>
      </c>
      <c r="O9" s="27">
        <v>3932923.06</v>
      </c>
      <c r="P9" s="27">
        <v>3587112.92</v>
      </c>
      <c r="Q9" s="27">
        <v>3012921.92</v>
      </c>
      <c r="R9" s="27">
        <v>2350623.39</v>
      </c>
      <c r="S9" s="27">
        <v>1580618.42</v>
      </c>
      <c r="T9" s="27">
        <v>916224.44</v>
      </c>
      <c r="U9" s="27">
        <v>547195.64</v>
      </c>
      <c r="V9" s="27"/>
      <c r="W9" s="27"/>
      <c r="X9" s="27"/>
    </row>
    <row r="10" spans="1:24" ht="15" customHeight="1">
      <c r="A10" s="24">
        <v>1957</v>
      </c>
      <c r="B10" s="27">
        <v>80468713.610000014</v>
      </c>
      <c r="C10" s="27">
        <v>1776505.26</v>
      </c>
      <c r="D10" s="27">
        <v>6730079.4199999999</v>
      </c>
      <c r="E10" s="27">
        <v>7620081.8600000003</v>
      </c>
      <c r="F10" s="27">
        <v>6733652.1000000006</v>
      </c>
      <c r="G10" s="27">
        <v>5425264.7199999997</v>
      </c>
      <c r="H10" s="27">
        <v>4833802.8099999996</v>
      </c>
      <c r="I10" s="27">
        <v>5115404.8600000003</v>
      </c>
      <c r="J10" s="27">
        <v>5649610.370000001</v>
      </c>
      <c r="K10" s="27">
        <v>5640451.4299999997</v>
      </c>
      <c r="L10" s="27">
        <v>5279075.33</v>
      </c>
      <c r="M10" s="27">
        <v>4937318.8499999996</v>
      </c>
      <c r="N10" s="27">
        <v>4437989.28</v>
      </c>
      <c r="O10" s="27">
        <v>3994063.14</v>
      </c>
      <c r="P10" s="27">
        <v>3612698.17</v>
      </c>
      <c r="Q10" s="27">
        <v>3103958.14</v>
      </c>
      <c r="R10" s="27">
        <v>2408068.94</v>
      </c>
      <c r="S10" s="27">
        <v>1644917.24</v>
      </c>
      <c r="T10" s="27">
        <v>949644.92</v>
      </c>
      <c r="U10" s="27">
        <v>576126.77</v>
      </c>
      <c r="V10" s="27"/>
      <c r="W10" s="27"/>
      <c r="X10" s="27"/>
    </row>
    <row r="11" spans="1:24" ht="15" customHeight="1">
      <c r="A11" s="24">
        <v>1958</v>
      </c>
      <c r="B11" s="27">
        <v>81702373.01000002</v>
      </c>
      <c r="C11" s="27">
        <v>1776903.64</v>
      </c>
      <c r="D11" s="27">
        <v>6830731.2800000003</v>
      </c>
      <c r="E11" s="27">
        <v>7782869.29</v>
      </c>
      <c r="F11" s="27">
        <v>6986608.5899999999</v>
      </c>
      <c r="G11" s="27">
        <v>5659790.3799999999</v>
      </c>
      <c r="H11" s="27">
        <v>4908257.92</v>
      </c>
      <c r="I11" s="27">
        <v>5000344.6399999997</v>
      </c>
      <c r="J11" s="27">
        <v>5569192.5599999996</v>
      </c>
      <c r="K11" s="27">
        <v>5692545.6399999997</v>
      </c>
      <c r="L11" s="27">
        <v>5323736.7699999996</v>
      </c>
      <c r="M11" s="27">
        <v>5011775.25</v>
      </c>
      <c r="N11" s="27">
        <v>4534239.13</v>
      </c>
      <c r="O11" s="27">
        <v>4041306.18</v>
      </c>
      <c r="P11" s="27">
        <v>3639393.92</v>
      </c>
      <c r="Q11" s="27">
        <v>3179910.73</v>
      </c>
      <c r="R11" s="27">
        <v>2464813.1</v>
      </c>
      <c r="S11" s="27">
        <v>1719545.38</v>
      </c>
      <c r="T11" s="27">
        <v>977559.67</v>
      </c>
      <c r="U11" s="27">
        <v>602848.93999999994</v>
      </c>
      <c r="V11" s="27"/>
      <c r="W11" s="27"/>
      <c r="X11" s="27"/>
    </row>
    <row r="12" spans="1:24" ht="15" customHeight="1">
      <c r="A12" s="24">
        <v>1959</v>
      </c>
      <c r="B12" s="27">
        <v>83068223.75999999</v>
      </c>
      <c r="C12" s="27">
        <v>1776914.03</v>
      </c>
      <c r="D12" s="27">
        <v>6883779.9699999997</v>
      </c>
      <c r="E12" s="27">
        <v>8008936.0099999998</v>
      </c>
      <c r="F12" s="27">
        <v>7277138</v>
      </c>
      <c r="G12" s="27">
        <v>5875808.0099999998</v>
      </c>
      <c r="H12" s="27">
        <v>4960873</v>
      </c>
      <c r="I12" s="27">
        <v>4946522</v>
      </c>
      <c r="J12" s="27">
        <v>5477473.9899999993</v>
      </c>
      <c r="K12" s="27">
        <v>5767238</v>
      </c>
      <c r="L12" s="27">
        <v>5384987.0100000007</v>
      </c>
      <c r="M12" s="27">
        <v>5100776</v>
      </c>
      <c r="N12" s="27">
        <v>4637210</v>
      </c>
      <c r="O12" s="27">
        <v>4070057</v>
      </c>
      <c r="P12" s="27">
        <v>3681595</v>
      </c>
      <c r="Q12" s="27">
        <v>3258206.01</v>
      </c>
      <c r="R12" s="27">
        <v>2517566.9900000002</v>
      </c>
      <c r="S12" s="27">
        <v>1794248.95</v>
      </c>
      <c r="T12" s="27">
        <v>1006738.74</v>
      </c>
      <c r="U12" s="27">
        <v>642155.05000000005</v>
      </c>
      <c r="V12" s="27"/>
      <c r="W12" s="27"/>
      <c r="X12" s="27"/>
    </row>
    <row r="13" spans="1:24" ht="15" customHeight="1">
      <c r="A13" s="24">
        <v>1960</v>
      </c>
      <c r="B13" s="27">
        <v>84370829.560000002</v>
      </c>
      <c r="C13" s="27">
        <v>1809061.13</v>
      </c>
      <c r="D13" s="27">
        <v>6930422.6300000008</v>
      </c>
      <c r="E13" s="27">
        <v>8214504.0599999996</v>
      </c>
      <c r="F13" s="27">
        <v>7606619.6499999994</v>
      </c>
      <c r="G13" s="27">
        <v>6044269.2799999993</v>
      </c>
      <c r="H13" s="27">
        <v>5041210.22</v>
      </c>
      <c r="I13" s="27">
        <v>4903198.38</v>
      </c>
      <c r="J13" s="27">
        <v>5377930.04</v>
      </c>
      <c r="K13" s="27">
        <v>5766746.6399999987</v>
      </c>
      <c r="L13" s="27">
        <v>5487399.7599999998</v>
      </c>
      <c r="M13" s="27">
        <v>5135837.49</v>
      </c>
      <c r="N13" s="27">
        <v>4724227.21</v>
      </c>
      <c r="O13" s="27">
        <v>4136642.27</v>
      </c>
      <c r="P13" s="27">
        <v>3724815.91</v>
      </c>
      <c r="Q13" s="27">
        <v>3300109.8</v>
      </c>
      <c r="R13" s="27">
        <v>2586686.62</v>
      </c>
      <c r="S13" s="27">
        <v>1856088.16</v>
      </c>
      <c r="T13" s="27">
        <v>1048438.56</v>
      </c>
      <c r="U13" s="27">
        <v>676621.75</v>
      </c>
      <c r="V13" s="27"/>
      <c r="W13" s="27"/>
      <c r="X13" s="27"/>
    </row>
    <row r="14" spans="1:24" ht="15" customHeight="1">
      <c r="A14" s="24">
        <v>1961</v>
      </c>
      <c r="B14" s="27">
        <v>85604214.25</v>
      </c>
      <c r="C14" s="27">
        <v>1767618.02</v>
      </c>
      <c r="D14" s="27">
        <v>6991433.71</v>
      </c>
      <c r="E14" s="27">
        <v>8370254.7299999995</v>
      </c>
      <c r="F14" s="27">
        <v>7639481.8900000006</v>
      </c>
      <c r="G14" s="27">
        <v>6490995.3200000003</v>
      </c>
      <c r="H14" s="27">
        <v>5218648.2300000004</v>
      </c>
      <c r="I14" s="27">
        <v>4890227.03</v>
      </c>
      <c r="J14" s="27">
        <v>5273475.45</v>
      </c>
      <c r="K14" s="27">
        <v>5700647.4699999997</v>
      </c>
      <c r="L14" s="27">
        <v>5615227.7000000002</v>
      </c>
      <c r="M14" s="27">
        <v>5170801.2300000004</v>
      </c>
      <c r="N14" s="27">
        <v>4813302.16</v>
      </c>
      <c r="O14" s="27">
        <v>4221427.7699999996</v>
      </c>
      <c r="P14" s="27">
        <v>3752800.08</v>
      </c>
      <c r="Q14" s="27">
        <v>3325918.84</v>
      </c>
      <c r="R14" s="27">
        <v>2661372.85</v>
      </c>
      <c r="S14" s="27">
        <v>1901079.1</v>
      </c>
      <c r="T14" s="27">
        <v>1095422.33</v>
      </c>
      <c r="U14" s="27">
        <v>704080.34</v>
      </c>
      <c r="V14" s="27"/>
      <c r="W14" s="27"/>
      <c r="X14" s="27"/>
    </row>
    <row r="15" spans="1:24" ht="15" customHeight="1">
      <c r="A15" s="24">
        <v>1962</v>
      </c>
      <c r="B15" s="27">
        <v>86783342.480000004</v>
      </c>
      <c r="C15" s="27">
        <v>1732716.68</v>
      </c>
      <c r="D15" s="27">
        <v>6983366.3300000001</v>
      </c>
      <c r="E15" s="27">
        <v>8498432.1699999981</v>
      </c>
      <c r="F15" s="27">
        <v>7736348.2300000004</v>
      </c>
      <c r="G15" s="27">
        <v>6769286.75</v>
      </c>
      <c r="H15" s="27">
        <v>5528621.4000000004</v>
      </c>
      <c r="I15" s="27">
        <v>4902760.2699999996</v>
      </c>
      <c r="J15" s="27">
        <v>5171165.4400000004</v>
      </c>
      <c r="K15" s="27">
        <v>5667965.4399999995</v>
      </c>
      <c r="L15" s="27">
        <v>5655002.5300000003</v>
      </c>
      <c r="M15" s="27">
        <v>5224253.49</v>
      </c>
      <c r="N15" s="27">
        <v>4871835.66</v>
      </c>
      <c r="O15" s="27">
        <v>4317690.2300000004</v>
      </c>
      <c r="P15" s="27">
        <v>3814808.31</v>
      </c>
      <c r="Q15" s="27">
        <v>3342084.28</v>
      </c>
      <c r="R15" s="27">
        <v>2742480.55</v>
      </c>
      <c r="S15" s="27">
        <v>1945873.37</v>
      </c>
      <c r="T15" s="27">
        <v>1149449.3500000001</v>
      </c>
      <c r="U15" s="27">
        <v>729202</v>
      </c>
      <c r="V15" s="27"/>
      <c r="W15" s="27"/>
      <c r="X15" s="27"/>
    </row>
    <row r="16" spans="1:24" ht="15" customHeight="1">
      <c r="A16" s="24">
        <v>1963</v>
      </c>
      <c r="B16" s="27">
        <v>87940323.88000001</v>
      </c>
      <c r="C16" s="27">
        <v>1700301.54</v>
      </c>
      <c r="D16" s="27">
        <v>6939502.9499999993</v>
      </c>
      <c r="E16" s="27">
        <v>8601946.75</v>
      </c>
      <c r="F16" s="27">
        <v>7898650.4400000004</v>
      </c>
      <c r="G16" s="27">
        <v>7048304.3799999999</v>
      </c>
      <c r="H16" s="27">
        <v>5779020.0899999999</v>
      </c>
      <c r="I16" s="27">
        <v>4973717.25</v>
      </c>
      <c r="J16" s="27">
        <v>5068347.26</v>
      </c>
      <c r="K16" s="27">
        <v>5582665.46</v>
      </c>
      <c r="L16" s="27">
        <v>5708380.6900000004</v>
      </c>
      <c r="M16" s="27">
        <v>5274849.32</v>
      </c>
      <c r="N16" s="27">
        <v>4945147.6100000003</v>
      </c>
      <c r="O16" s="27">
        <v>4407661.37</v>
      </c>
      <c r="P16" s="27">
        <v>3865730.51</v>
      </c>
      <c r="Q16" s="27">
        <v>3370626.83</v>
      </c>
      <c r="R16" s="27">
        <v>2804802.6</v>
      </c>
      <c r="S16" s="27">
        <v>2002339.7</v>
      </c>
      <c r="T16" s="27">
        <v>1211371.26</v>
      </c>
      <c r="U16" s="27">
        <v>756957.87</v>
      </c>
      <c r="V16" s="27"/>
      <c r="W16" s="27"/>
      <c r="X16" s="27"/>
    </row>
    <row r="17" spans="1:24" ht="15" customHeight="1">
      <c r="A17" s="24">
        <v>1964</v>
      </c>
      <c r="B17" s="27">
        <v>89017252.149999991</v>
      </c>
      <c r="C17" s="27">
        <v>1623498.28</v>
      </c>
      <c r="D17" s="27">
        <v>6852230.6899999995</v>
      </c>
      <c r="E17" s="27">
        <v>8681227.2300000004</v>
      </c>
      <c r="F17" s="27">
        <v>8082472.1299999999</v>
      </c>
      <c r="G17" s="27">
        <v>7362532.6899999995</v>
      </c>
      <c r="H17" s="27">
        <v>5976732.0800000001</v>
      </c>
      <c r="I17" s="27">
        <v>5042790.84</v>
      </c>
      <c r="J17" s="27">
        <v>4989303.95</v>
      </c>
      <c r="K17" s="27">
        <v>5495644.9400000004</v>
      </c>
      <c r="L17" s="27">
        <v>5755329.7300000004</v>
      </c>
      <c r="M17" s="27">
        <v>5336556.04</v>
      </c>
      <c r="N17" s="27">
        <v>5012274.58</v>
      </c>
      <c r="O17" s="27">
        <v>4507474.5199999996</v>
      </c>
      <c r="P17" s="27">
        <v>3894081.6</v>
      </c>
      <c r="Q17" s="27">
        <v>3418719.82</v>
      </c>
      <c r="R17" s="27">
        <v>2866134.47</v>
      </c>
      <c r="S17" s="27">
        <v>2062688.25</v>
      </c>
      <c r="T17" s="27">
        <v>1265932.6499999999</v>
      </c>
      <c r="U17" s="27">
        <v>791627.66</v>
      </c>
      <c r="V17" s="27"/>
      <c r="W17" s="27"/>
      <c r="X17" s="27"/>
    </row>
    <row r="18" spans="1:24" ht="15" customHeight="1">
      <c r="A18" s="24">
        <v>1965</v>
      </c>
      <c r="B18" s="27">
        <v>89973444.530000016</v>
      </c>
      <c r="C18" s="27">
        <v>1521030.29</v>
      </c>
      <c r="D18" s="27">
        <v>6671499.9100000001</v>
      </c>
      <c r="E18" s="27">
        <v>8756767.4199999999</v>
      </c>
      <c r="F18" s="27">
        <v>8258147.6100000013</v>
      </c>
      <c r="G18" s="27">
        <v>7725944.6899999995</v>
      </c>
      <c r="H18" s="27">
        <v>6127010.9400000004</v>
      </c>
      <c r="I18" s="27">
        <v>5140454.5999999996</v>
      </c>
      <c r="J18" s="27">
        <v>4950468.1100000003</v>
      </c>
      <c r="K18" s="27">
        <v>5405604.3499999996</v>
      </c>
      <c r="L18" s="27">
        <v>5745574.7599999998</v>
      </c>
      <c r="M18" s="27">
        <v>5440129.1600000001</v>
      </c>
      <c r="N18" s="27">
        <v>5050699.26</v>
      </c>
      <c r="O18" s="27">
        <v>4589368.1100000003</v>
      </c>
      <c r="P18" s="27">
        <v>3954311.54</v>
      </c>
      <c r="Q18" s="27">
        <v>3462682.37</v>
      </c>
      <c r="R18" s="27">
        <v>2914951</v>
      </c>
      <c r="S18" s="27">
        <v>2120082.21</v>
      </c>
      <c r="T18" s="27">
        <v>1308522.03</v>
      </c>
      <c r="U18" s="27">
        <v>830196.17</v>
      </c>
      <c r="V18" s="27"/>
      <c r="W18" s="27"/>
      <c r="X18" s="27"/>
    </row>
    <row r="19" spans="1:24" ht="15" customHeight="1">
      <c r="A19" s="24">
        <v>1966</v>
      </c>
      <c r="B19" s="27">
        <v>90886523.710000008</v>
      </c>
      <c r="C19" s="27">
        <v>1480906.88</v>
      </c>
      <c r="D19" s="27">
        <v>6437070.25</v>
      </c>
      <c r="E19" s="27">
        <v>8753352.9699999988</v>
      </c>
      <c r="F19" s="27">
        <v>8415251.6699999999</v>
      </c>
      <c r="G19" s="27">
        <v>7732909.5600000005</v>
      </c>
      <c r="H19" s="27">
        <v>6596454.29</v>
      </c>
      <c r="I19" s="27">
        <v>5335786.4400000004</v>
      </c>
      <c r="J19" s="27">
        <v>4935011</v>
      </c>
      <c r="K19" s="27">
        <v>5308386.99</v>
      </c>
      <c r="L19" s="27">
        <v>5681244.1699999999</v>
      </c>
      <c r="M19" s="27">
        <v>5568897.1699999999</v>
      </c>
      <c r="N19" s="27">
        <v>5080625.59</v>
      </c>
      <c r="O19" s="27">
        <v>4677236.2</v>
      </c>
      <c r="P19" s="27">
        <v>4042909.45</v>
      </c>
      <c r="Q19" s="27">
        <v>3490748.6</v>
      </c>
      <c r="R19" s="27">
        <v>2947717.64</v>
      </c>
      <c r="S19" s="27">
        <v>2186572.9300000002</v>
      </c>
      <c r="T19" s="27">
        <v>1345119.11</v>
      </c>
      <c r="U19" s="27">
        <v>870322.8</v>
      </c>
      <c r="V19" s="27"/>
      <c r="W19" s="27"/>
      <c r="X19" s="27"/>
    </row>
    <row r="20" spans="1:24" ht="15" customHeight="1">
      <c r="A20" s="24">
        <v>1967</v>
      </c>
      <c r="B20" s="27">
        <v>91730129.609999999</v>
      </c>
      <c r="C20" s="27">
        <v>1439330.05</v>
      </c>
      <c r="D20" s="27">
        <v>6188038.75</v>
      </c>
      <c r="E20" s="27">
        <v>8713386.8599999994</v>
      </c>
      <c r="F20" s="27">
        <v>8554949.1899999995</v>
      </c>
      <c r="G20" s="27">
        <v>7848668.7699999996</v>
      </c>
      <c r="H20" s="27">
        <v>6817814.8499999996</v>
      </c>
      <c r="I20" s="27">
        <v>5664832.6899999995</v>
      </c>
      <c r="J20" s="27">
        <v>4959576.8499999996</v>
      </c>
      <c r="K20" s="27">
        <v>5211233.55</v>
      </c>
      <c r="L20" s="27">
        <v>5638576.6300000008</v>
      </c>
      <c r="M20" s="27">
        <v>5638655.6099999994</v>
      </c>
      <c r="N20" s="27">
        <v>5116146.2300000004</v>
      </c>
      <c r="O20" s="27">
        <v>4748835.29</v>
      </c>
      <c r="P20" s="27">
        <v>4128450.77</v>
      </c>
      <c r="Q20" s="27">
        <v>3554069.72</v>
      </c>
      <c r="R20" s="27">
        <v>2959830.65</v>
      </c>
      <c r="S20" s="27">
        <v>2256782.91</v>
      </c>
      <c r="T20" s="27">
        <v>1381161.23</v>
      </c>
      <c r="U20" s="27">
        <v>909789.01</v>
      </c>
      <c r="V20" s="27"/>
      <c r="W20" s="27"/>
      <c r="X20" s="27"/>
    </row>
    <row r="21" spans="1:24" ht="15" customHeight="1">
      <c r="A21" s="24">
        <v>1968</v>
      </c>
      <c r="B21" s="27">
        <v>92616123.279999986</v>
      </c>
      <c r="C21" s="27">
        <v>1467142.44</v>
      </c>
      <c r="D21" s="27">
        <v>5922091.540000001</v>
      </c>
      <c r="E21" s="27">
        <v>8656399.7599999998</v>
      </c>
      <c r="F21" s="27">
        <v>8656285.3399999999</v>
      </c>
      <c r="G21" s="27">
        <v>8001092.8499999996</v>
      </c>
      <c r="H21" s="27">
        <v>7103282.2100000009</v>
      </c>
      <c r="I21" s="27">
        <v>5907738.7799999993</v>
      </c>
      <c r="J21" s="27">
        <v>5020541.45</v>
      </c>
      <c r="K21" s="27">
        <v>5116395.38</v>
      </c>
      <c r="L21" s="27">
        <v>5560680.4800000004</v>
      </c>
      <c r="M21" s="27">
        <v>5694395.6599999992</v>
      </c>
      <c r="N21" s="27">
        <v>5170400.67</v>
      </c>
      <c r="O21" s="27">
        <v>4822231.09</v>
      </c>
      <c r="P21" s="27">
        <v>4213451.16</v>
      </c>
      <c r="Q21" s="27">
        <v>3605857.89</v>
      </c>
      <c r="R21" s="27">
        <v>2996321.83</v>
      </c>
      <c r="S21" s="27">
        <v>2304124.75</v>
      </c>
      <c r="T21" s="27">
        <v>1440541.94</v>
      </c>
      <c r="U21" s="27">
        <v>957148.06</v>
      </c>
      <c r="V21" s="27"/>
      <c r="W21" s="27"/>
      <c r="X21" s="27"/>
    </row>
    <row r="22" spans="1:24" ht="15" customHeight="1">
      <c r="A22" s="24">
        <v>1969</v>
      </c>
      <c r="B22" s="27">
        <v>93487922.839999989</v>
      </c>
      <c r="C22" s="27">
        <v>1505751.77</v>
      </c>
      <c r="D22" s="27">
        <v>5742276.2199999997</v>
      </c>
      <c r="E22" s="27">
        <v>8478829.0099999998</v>
      </c>
      <c r="F22" s="27">
        <v>8760519</v>
      </c>
      <c r="G22" s="27">
        <v>8154615</v>
      </c>
      <c r="H22" s="27">
        <v>7438690</v>
      </c>
      <c r="I22" s="27">
        <v>6074177.0099999998</v>
      </c>
      <c r="J22" s="27">
        <v>5120932</v>
      </c>
      <c r="K22" s="27">
        <v>5023590.99</v>
      </c>
      <c r="L22" s="27">
        <v>5497188.9899999993</v>
      </c>
      <c r="M22" s="27">
        <v>5714542.9900000002</v>
      </c>
      <c r="N22" s="27">
        <v>5248209.99</v>
      </c>
      <c r="O22" s="27">
        <v>4874264</v>
      </c>
      <c r="P22" s="27">
        <v>4315602</v>
      </c>
      <c r="Q22" s="27">
        <v>3635887.99</v>
      </c>
      <c r="R22" s="27">
        <v>3049550</v>
      </c>
      <c r="S22" s="27">
        <v>2346142.58</v>
      </c>
      <c r="T22" s="27">
        <v>1504408.95</v>
      </c>
      <c r="U22" s="27">
        <v>1002744.35</v>
      </c>
      <c r="V22" s="27"/>
      <c r="W22" s="27"/>
      <c r="X22" s="27"/>
    </row>
    <row r="23" spans="1:24" ht="15" customHeight="1">
      <c r="A23" s="24">
        <v>1970</v>
      </c>
      <c r="B23" s="27">
        <v>94380487.140000015</v>
      </c>
      <c r="C23" s="27">
        <v>1524212.34</v>
      </c>
      <c r="D23" s="27">
        <v>5730683.8699999992</v>
      </c>
      <c r="E23" s="27">
        <v>8204257.1999999993</v>
      </c>
      <c r="F23" s="27">
        <v>8840444.9600000009</v>
      </c>
      <c r="G23" s="27">
        <v>8317196.54</v>
      </c>
      <c r="H23" s="27">
        <v>7827696.2399999993</v>
      </c>
      <c r="I23" s="27">
        <v>6196314.21</v>
      </c>
      <c r="J23" s="27">
        <v>5221734.49</v>
      </c>
      <c r="K23" s="27">
        <v>4979128.47</v>
      </c>
      <c r="L23" s="27">
        <v>5409967.7800000003</v>
      </c>
      <c r="M23" s="27">
        <v>5691645.54</v>
      </c>
      <c r="N23" s="27">
        <v>5348530.42</v>
      </c>
      <c r="O23" s="27">
        <v>4913631.9800000004</v>
      </c>
      <c r="P23" s="27">
        <v>4390705.84</v>
      </c>
      <c r="Q23" s="27">
        <v>3691686.62</v>
      </c>
      <c r="R23" s="27">
        <v>3093249.7</v>
      </c>
      <c r="S23" s="27">
        <v>2406000.31</v>
      </c>
      <c r="T23" s="27">
        <v>1546011.28</v>
      </c>
      <c r="U23" s="27">
        <v>1047389.35</v>
      </c>
      <c r="V23" s="27"/>
      <c r="W23" s="27"/>
      <c r="X23" s="27"/>
    </row>
    <row r="24" spans="1:24" ht="15" customHeight="1">
      <c r="A24" s="24">
        <v>1971</v>
      </c>
      <c r="B24" s="27">
        <v>95130891.589999989</v>
      </c>
      <c r="C24" s="27">
        <v>1385223.47</v>
      </c>
      <c r="D24" s="27">
        <v>5788305.0899999999</v>
      </c>
      <c r="E24" s="27">
        <v>7927751.8300000001</v>
      </c>
      <c r="F24" s="27">
        <v>8827765.3999999985</v>
      </c>
      <c r="G24" s="27">
        <v>8497443.1999999993</v>
      </c>
      <c r="H24" s="27">
        <v>7804661.1599999992</v>
      </c>
      <c r="I24" s="27">
        <v>6680195.3200000003</v>
      </c>
      <c r="J24" s="27">
        <v>5410806.75</v>
      </c>
      <c r="K24" s="27">
        <v>4953832.3</v>
      </c>
      <c r="L24" s="27">
        <v>5310504.4800000004</v>
      </c>
      <c r="M24" s="27">
        <v>5625682.9400000004</v>
      </c>
      <c r="N24" s="27">
        <v>5467916.9900000002</v>
      </c>
      <c r="O24" s="27">
        <v>4940519.29</v>
      </c>
      <c r="P24" s="27">
        <v>4473360.88</v>
      </c>
      <c r="Q24" s="27">
        <v>3777542.3</v>
      </c>
      <c r="R24" s="27">
        <v>3117893.23</v>
      </c>
      <c r="S24" s="27">
        <v>2444956.25</v>
      </c>
      <c r="T24" s="27">
        <v>1600323.2</v>
      </c>
      <c r="U24" s="27">
        <v>1096207.51</v>
      </c>
      <c r="V24" s="27"/>
      <c r="W24" s="27"/>
      <c r="X24" s="27"/>
    </row>
    <row r="25" spans="1:24" ht="15" customHeight="1">
      <c r="A25" s="24">
        <v>1972</v>
      </c>
      <c r="B25" s="27">
        <v>95795152.149999961</v>
      </c>
      <c r="C25" s="27">
        <v>1296223.6200000001</v>
      </c>
      <c r="D25" s="27">
        <v>5753901.2000000002</v>
      </c>
      <c r="E25" s="27">
        <v>7620661.1700000009</v>
      </c>
      <c r="F25" s="27">
        <v>8792992.1400000006</v>
      </c>
      <c r="G25" s="27">
        <v>8661964.2299999986</v>
      </c>
      <c r="H25" s="27">
        <v>7926636.959999999</v>
      </c>
      <c r="I25" s="27">
        <v>6880140.8699999992</v>
      </c>
      <c r="J25" s="27">
        <v>5723862.6599999992</v>
      </c>
      <c r="K25" s="27">
        <v>4987595.91</v>
      </c>
      <c r="L25" s="27">
        <v>5197105.9400000004</v>
      </c>
      <c r="M25" s="27">
        <v>5585603.1999999993</v>
      </c>
      <c r="N25" s="27">
        <v>5530929.3000000007</v>
      </c>
      <c r="O25" s="27">
        <v>4977503.82</v>
      </c>
      <c r="P25" s="27">
        <v>4546388.08</v>
      </c>
      <c r="Q25" s="27">
        <v>3859035.52</v>
      </c>
      <c r="R25" s="27">
        <v>3176842.89</v>
      </c>
      <c r="S25" s="27">
        <v>2467114.19</v>
      </c>
      <c r="T25" s="27">
        <v>1661917.32</v>
      </c>
      <c r="U25" s="27">
        <v>1148733.1299999999</v>
      </c>
      <c r="V25" s="27"/>
      <c r="W25" s="27"/>
      <c r="X25" s="27"/>
    </row>
    <row r="26" spans="1:24" ht="15" customHeight="1">
      <c r="A26" s="24">
        <v>1973</v>
      </c>
      <c r="B26" s="27">
        <v>96422650.159999967</v>
      </c>
      <c r="C26" s="27">
        <v>1261717.73</v>
      </c>
      <c r="D26" s="27">
        <v>5588246.4199999999</v>
      </c>
      <c r="E26" s="27">
        <v>7394145.4000000004</v>
      </c>
      <c r="F26" s="27">
        <v>8732803.4800000004</v>
      </c>
      <c r="G26" s="27">
        <v>8779434.7000000011</v>
      </c>
      <c r="H26" s="27">
        <v>8080027.7799999993</v>
      </c>
      <c r="I26" s="27">
        <v>7177888.7999999998</v>
      </c>
      <c r="J26" s="27">
        <v>5937964.5899999999</v>
      </c>
      <c r="K26" s="27">
        <v>5052761.17</v>
      </c>
      <c r="L26" s="27">
        <v>5089032.04</v>
      </c>
      <c r="M26" s="27">
        <v>5512815.4199999999</v>
      </c>
      <c r="N26" s="27">
        <v>5581207.46</v>
      </c>
      <c r="O26" s="27">
        <v>5029002.13</v>
      </c>
      <c r="P26" s="27">
        <v>4613131.3600000003</v>
      </c>
      <c r="Q26" s="27">
        <v>3939527.46</v>
      </c>
      <c r="R26" s="27">
        <v>3224055.69</v>
      </c>
      <c r="S26" s="27">
        <v>2506195.5299999998</v>
      </c>
      <c r="T26" s="27">
        <v>1707274.71</v>
      </c>
      <c r="U26" s="27">
        <v>1215418.29</v>
      </c>
      <c r="V26" s="27"/>
      <c r="W26" s="27"/>
      <c r="X26" s="27"/>
    </row>
    <row r="27" spans="1:24" ht="15" customHeight="1">
      <c r="A27" s="24">
        <v>1974</v>
      </c>
      <c r="B27" s="27">
        <v>97081706.729999989</v>
      </c>
      <c r="C27" s="27">
        <v>1291688.07</v>
      </c>
      <c r="D27" s="27">
        <v>5354080.8099999996</v>
      </c>
      <c r="E27" s="27">
        <v>7285860.1999999993</v>
      </c>
      <c r="F27" s="27">
        <v>8568178.5</v>
      </c>
      <c r="G27" s="27">
        <v>8878816.7599999998</v>
      </c>
      <c r="H27" s="27">
        <v>8258478.25</v>
      </c>
      <c r="I27" s="27">
        <v>7506829.5</v>
      </c>
      <c r="J27" s="27">
        <v>6100659.2400000002</v>
      </c>
      <c r="K27" s="27">
        <v>5131531.99</v>
      </c>
      <c r="L27" s="27">
        <v>5004925.25</v>
      </c>
      <c r="M27" s="27">
        <v>5439231.2399999993</v>
      </c>
      <c r="N27" s="27">
        <v>5607541.4900000002</v>
      </c>
      <c r="O27" s="27">
        <v>5096029</v>
      </c>
      <c r="P27" s="27">
        <v>4665552.76</v>
      </c>
      <c r="Q27" s="27">
        <v>4031536.25</v>
      </c>
      <c r="R27" s="27">
        <v>3267123.42</v>
      </c>
      <c r="S27" s="27">
        <v>2552606.83</v>
      </c>
      <c r="T27" s="27">
        <v>1756607.94</v>
      </c>
      <c r="U27" s="27">
        <v>1284429.23</v>
      </c>
      <c r="V27" s="27"/>
      <c r="W27" s="27"/>
      <c r="X27" s="27"/>
    </row>
    <row r="28" spans="1:24" ht="15" customHeight="1">
      <c r="A28" s="24">
        <v>1975</v>
      </c>
      <c r="B28" s="27">
        <v>97712751.25999999</v>
      </c>
      <c r="C28" s="27">
        <v>1265759.2</v>
      </c>
      <c r="D28" s="27">
        <v>5133015.58</v>
      </c>
      <c r="E28" s="27">
        <v>7298138.6899999995</v>
      </c>
      <c r="F28" s="27">
        <v>8283862.5800000001</v>
      </c>
      <c r="G28" s="27">
        <v>8959277.1899999995</v>
      </c>
      <c r="H28" s="27">
        <v>8433255.9600000009</v>
      </c>
      <c r="I28" s="27">
        <v>7897498.9299999997</v>
      </c>
      <c r="J28" s="27">
        <v>6222092.7400000002</v>
      </c>
      <c r="K28" s="27">
        <v>5239442.04</v>
      </c>
      <c r="L28" s="27">
        <v>4953126.6500000004</v>
      </c>
      <c r="M28" s="27">
        <v>5365972.9000000004</v>
      </c>
      <c r="N28" s="27">
        <v>5581931.2800000003</v>
      </c>
      <c r="O28" s="27">
        <v>5196389.62</v>
      </c>
      <c r="P28" s="27">
        <v>4703403.38</v>
      </c>
      <c r="Q28" s="27">
        <v>4106904.12</v>
      </c>
      <c r="R28" s="27">
        <v>3330526.24</v>
      </c>
      <c r="S28" s="27">
        <v>2594067.58</v>
      </c>
      <c r="T28" s="27">
        <v>1805103.06</v>
      </c>
      <c r="U28" s="27">
        <v>1342983.52</v>
      </c>
      <c r="V28" s="27"/>
      <c r="W28" s="27"/>
      <c r="X28" s="27"/>
    </row>
    <row r="29" spans="1:24" ht="15" customHeight="1">
      <c r="A29" s="24">
        <v>1976</v>
      </c>
      <c r="B29" s="27">
        <v>98431489.739999995</v>
      </c>
      <c r="C29" s="27">
        <v>1319104.77</v>
      </c>
      <c r="D29" s="27">
        <v>5024715.08</v>
      </c>
      <c r="E29" s="27">
        <v>7219725.8800000008</v>
      </c>
      <c r="F29" s="27">
        <v>7999951.3900000006</v>
      </c>
      <c r="G29" s="27">
        <v>8941644.2400000002</v>
      </c>
      <c r="H29" s="27">
        <v>8628235.1500000004</v>
      </c>
      <c r="I29" s="27">
        <v>7860208.1299999999</v>
      </c>
      <c r="J29" s="27">
        <v>6733843.25</v>
      </c>
      <c r="K29" s="27">
        <v>5422706.6399999997</v>
      </c>
      <c r="L29" s="27">
        <v>4934818.07</v>
      </c>
      <c r="M29" s="27">
        <v>5267132.4800000004</v>
      </c>
      <c r="N29" s="27">
        <v>5525679.3200000003</v>
      </c>
      <c r="O29" s="27">
        <v>5302699.0199999996</v>
      </c>
      <c r="P29" s="27">
        <v>4744565.7699999996</v>
      </c>
      <c r="Q29" s="27">
        <v>4186714.26</v>
      </c>
      <c r="R29" s="27">
        <v>3413759.04</v>
      </c>
      <c r="S29" s="27">
        <v>2632908.46</v>
      </c>
      <c r="T29" s="27">
        <v>1850659.85</v>
      </c>
      <c r="U29" s="27">
        <v>1422418.94</v>
      </c>
      <c r="V29" s="27"/>
      <c r="W29" s="27"/>
      <c r="X29" s="27"/>
    </row>
    <row r="30" spans="1:24" ht="15" customHeight="1">
      <c r="A30" s="24">
        <v>1977</v>
      </c>
      <c r="B30" s="27">
        <v>99137885.950000018</v>
      </c>
      <c r="C30" s="27">
        <v>1331588.6599999999</v>
      </c>
      <c r="D30" s="27">
        <v>5050239.82</v>
      </c>
      <c r="E30" s="27">
        <v>7096384.8900000006</v>
      </c>
      <c r="F30" s="27">
        <v>7704974.6600000001</v>
      </c>
      <c r="G30" s="27">
        <v>8889175.8300000001</v>
      </c>
      <c r="H30" s="27">
        <v>8794273.1400000006</v>
      </c>
      <c r="I30" s="27">
        <v>7989183.8899999997</v>
      </c>
      <c r="J30" s="27">
        <v>6952447.9600000009</v>
      </c>
      <c r="K30" s="27">
        <v>5728289.0999999996</v>
      </c>
      <c r="L30" s="27">
        <v>4991388.0999999996</v>
      </c>
      <c r="M30" s="27">
        <v>5138626.1100000003</v>
      </c>
      <c r="N30" s="27">
        <v>5504921.870000001</v>
      </c>
      <c r="O30" s="27">
        <v>5348607.3899999997</v>
      </c>
      <c r="P30" s="27">
        <v>4795949.9800000004</v>
      </c>
      <c r="Q30" s="27">
        <v>4259565.84</v>
      </c>
      <c r="R30" s="27">
        <v>3494750.13</v>
      </c>
      <c r="S30" s="27">
        <v>2684303.19</v>
      </c>
      <c r="T30" s="27">
        <v>1884781.09</v>
      </c>
      <c r="U30" s="27">
        <v>1498434.3</v>
      </c>
      <c r="V30" s="27"/>
      <c r="W30" s="27"/>
      <c r="X30" s="27"/>
    </row>
    <row r="31" spans="1:24" ht="15" customHeight="1">
      <c r="A31" s="24">
        <v>1978</v>
      </c>
      <c r="B31" s="27">
        <v>99885298.009999961</v>
      </c>
      <c r="C31" s="27">
        <v>1358016.37</v>
      </c>
      <c r="D31" s="27">
        <v>5114188.5599999996</v>
      </c>
      <c r="E31" s="27">
        <v>6907757.9900000002</v>
      </c>
      <c r="F31" s="27">
        <v>7480985.0999999996</v>
      </c>
      <c r="G31" s="27">
        <v>8808451.0600000005</v>
      </c>
      <c r="H31" s="27">
        <v>8910468.5</v>
      </c>
      <c r="I31" s="27">
        <v>8156880.1899999995</v>
      </c>
      <c r="J31" s="27">
        <v>7257150.2299999995</v>
      </c>
      <c r="K31" s="27">
        <v>5939413.4399999995</v>
      </c>
      <c r="L31" s="27">
        <v>5073791.75</v>
      </c>
      <c r="M31" s="27">
        <v>5030219.09</v>
      </c>
      <c r="N31" s="27">
        <v>5437570.2199999997</v>
      </c>
      <c r="O31" s="27">
        <v>5414236.5899999999</v>
      </c>
      <c r="P31" s="27">
        <v>4838607.24</v>
      </c>
      <c r="Q31" s="27">
        <v>4327861.71</v>
      </c>
      <c r="R31" s="27">
        <v>3577944.63</v>
      </c>
      <c r="S31" s="27">
        <v>2739275.19</v>
      </c>
      <c r="T31" s="27">
        <v>1927837.39</v>
      </c>
      <c r="U31" s="27">
        <v>1081929.5</v>
      </c>
      <c r="V31" s="27">
        <v>400985.13</v>
      </c>
      <c r="W31" s="27">
        <v>90211.03</v>
      </c>
      <c r="X31" s="27">
        <v>11517.1</v>
      </c>
    </row>
    <row r="32" spans="1:24" ht="15" customHeight="1">
      <c r="A32" s="24">
        <v>1979</v>
      </c>
      <c r="B32" s="27">
        <v>100623978.63</v>
      </c>
      <c r="C32" s="27">
        <v>1392826.23</v>
      </c>
      <c r="D32" s="27">
        <v>5163310.7699999996</v>
      </c>
      <c r="E32" s="27">
        <v>6716614.9900000002</v>
      </c>
      <c r="F32" s="27">
        <v>7372706.0099999988</v>
      </c>
      <c r="G32" s="27">
        <v>8655648</v>
      </c>
      <c r="H32" s="27">
        <v>8987110.9900000002</v>
      </c>
      <c r="I32" s="27">
        <v>8363795</v>
      </c>
      <c r="J32" s="27">
        <v>7574259</v>
      </c>
      <c r="K32" s="27">
        <v>6122542</v>
      </c>
      <c r="L32" s="27">
        <v>5134016</v>
      </c>
      <c r="M32" s="27">
        <v>4970271.99</v>
      </c>
      <c r="N32" s="27">
        <v>5355636</v>
      </c>
      <c r="O32" s="27">
        <v>5463304.0099999998</v>
      </c>
      <c r="P32" s="27">
        <v>4891839</v>
      </c>
      <c r="Q32" s="27">
        <v>4383555.01</v>
      </c>
      <c r="R32" s="27">
        <v>3656097.99</v>
      </c>
      <c r="S32" s="27">
        <v>2796629.36</v>
      </c>
      <c r="T32" s="27">
        <v>1963720.27</v>
      </c>
      <c r="U32" s="27">
        <v>1122201.47</v>
      </c>
      <c r="V32" s="27">
        <v>427886.83</v>
      </c>
      <c r="W32" s="27">
        <v>97359.19</v>
      </c>
      <c r="X32" s="27">
        <v>12648.52</v>
      </c>
    </row>
    <row r="33" spans="1:24" ht="15" customHeight="1">
      <c r="A33" s="24">
        <v>1980</v>
      </c>
      <c r="B33" s="27">
        <v>101374883.70999999</v>
      </c>
      <c r="C33" s="27">
        <v>1416486.31</v>
      </c>
      <c r="D33" s="27">
        <v>5306551.1500000004</v>
      </c>
      <c r="E33" s="27">
        <v>6454105.4399999995</v>
      </c>
      <c r="F33" s="27">
        <v>7406302.2699999996</v>
      </c>
      <c r="G33" s="27">
        <v>8353465.4799999995</v>
      </c>
      <c r="H33" s="27">
        <v>9056329.4100000001</v>
      </c>
      <c r="I33" s="27">
        <v>8526316.7799999993</v>
      </c>
      <c r="J33" s="27">
        <v>7961695.959999999</v>
      </c>
      <c r="K33" s="27">
        <v>6233342.0699999994</v>
      </c>
      <c r="L33" s="27">
        <v>5243116.49</v>
      </c>
      <c r="M33" s="27">
        <v>4903383.34</v>
      </c>
      <c r="N33" s="27">
        <v>5288896.1100000003</v>
      </c>
      <c r="O33" s="27">
        <v>5437467.3200000003</v>
      </c>
      <c r="P33" s="27">
        <v>4994031.13</v>
      </c>
      <c r="Q33" s="27">
        <v>4434726.3600000003</v>
      </c>
      <c r="R33" s="27">
        <v>3742656.51</v>
      </c>
      <c r="S33" s="27">
        <v>2870283.64</v>
      </c>
      <c r="T33" s="27">
        <v>2003214.46</v>
      </c>
      <c r="U33" s="27">
        <v>1166091.29</v>
      </c>
      <c r="V33" s="27">
        <v>456282.18</v>
      </c>
      <c r="W33" s="27">
        <v>106045.07</v>
      </c>
      <c r="X33" s="27">
        <v>14094.94</v>
      </c>
    </row>
    <row r="34" spans="1:24" ht="15" customHeight="1">
      <c r="A34" s="24">
        <v>1981</v>
      </c>
      <c r="B34" s="27">
        <v>102108127.69999999</v>
      </c>
      <c r="C34" s="27">
        <v>1429949</v>
      </c>
      <c r="D34" s="27">
        <v>5421529.3000000007</v>
      </c>
      <c r="E34" s="27">
        <v>6380784.459999999</v>
      </c>
      <c r="F34" s="27">
        <v>7344680.0599999996</v>
      </c>
      <c r="G34" s="27">
        <v>8070857.0499999998</v>
      </c>
      <c r="H34" s="27">
        <v>9013507.6300000008</v>
      </c>
      <c r="I34" s="27">
        <v>8719286.5399999991</v>
      </c>
      <c r="J34" s="27">
        <v>7899311.4000000004</v>
      </c>
      <c r="K34" s="27">
        <v>6761657.9400000004</v>
      </c>
      <c r="L34" s="27">
        <v>5407146.8300000001</v>
      </c>
      <c r="M34" s="27">
        <v>4891802.9800000004</v>
      </c>
      <c r="N34" s="27">
        <v>5173902.92</v>
      </c>
      <c r="O34" s="27">
        <v>5387459.0899999999</v>
      </c>
      <c r="P34" s="27">
        <v>5090974.43</v>
      </c>
      <c r="Q34" s="27">
        <v>4487640.91</v>
      </c>
      <c r="R34" s="27">
        <v>3825937.69</v>
      </c>
      <c r="S34" s="27">
        <v>2943979.06</v>
      </c>
      <c r="T34" s="27">
        <v>2045882.63</v>
      </c>
      <c r="U34" s="27">
        <v>1200484.25</v>
      </c>
      <c r="V34" s="27">
        <v>482641.7</v>
      </c>
      <c r="W34" s="27">
        <v>113136.73</v>
      </c>
      <c r="X34" s="27">
        <v>15575.1</v>
      </c>
    </row>
    <row r="35" spans="1:24" ht="15" customHeight="1">
      <c r="A35" s="24">
        <v>1982</v>
      </c>
      <c r="B35" s="27">
        <v>102837882.37999998</v>
      </c>
      <c r="C35" s="27">
        <v>1432831.82</v>
      </c>
      <c r="D35" s="27">
        <v>5543570.0499999998</v>
      </c>
      <c r="E35" s="27">
        <v>6396400.629999999</v>
      </c>
      <c r="F35" s="27">
        <v>7236485.8499999996</v>
      </c>
      <c r="G35" s="27">
        <v>7780828.1199999992</v>
      </c>
      <c r="H35" s="27">
        <v>8946941.5700000003</v>
      </c>
      <c r="I35" s="27">
        <v>8861846.2100000009</v>
      </c>
      <c r="J35" s="27">
        <v>8023729.2999999998</v>
      </c>
      <c r="K35" s="27">
        <v>6981073.3700000001</v>
      </c>
      <c r="L35" s="27">
        <v>5704495.6400000006</v>
      </c>
      <c r="M35" s="27">
        <v>4945875.4800000004</v>
      </c>
      <c r="N35" s="27">
        <v>5034872.54</v>
      </c>
      <c r="O35" s="27">
        <v>5369771.3200000003</v>
      </c>
      <c r="P35" s="27">
        <v>5131088.3600000003</v>
      </c>
      <c r="Q35" s="27">
        <v>4542215.0599999996</v>
      </c>
      <c r="R35" s="27">
        <v>3909329.6</v>
      </c>
      <c r="S35" s="27">
        <v>3025076.75</v>
      </c>
      <c r="T35" s="27">
        <v>2092040.57</v>
      </c>
      <c r="U35" s="27">
        <v>1230632.8</v>
      </c>
      <c r="V35" s="27">
        <v>509802.1</v>
      </c>
      <c r="W35" s="27">
        <v>121972.44</v>
      </c>
      <c r="X35" s="27">
        <v>17002.8</v>
      </c>
    </row>
    <row r="36" spans="1:24" ht="15" customHeight="1">
      <c r="A36" s="24">
        <v>1983</v>
      </c>
      <c r="B36" s="27">
        <v>103538307.01000002</v>
      </c>
      <c r="C36" s="27">
        <v>1405063.65</v>
      </c>
      <c r="D36" s="27">
        <v>5623199.3399999999</v>
      </c>
      <c r="E36" s="27">
        <v>6486463.4900000002</v>
      </c>
      <c r="F36" s="27">
        <v>7044119.3699999992</v>
      </c>
      <c r="G36" s="27">
        <v>7574142.7599999998</v>
      </c>
      <c r="H36" s="27">
        <v>8865021.2000000011</v>
      </c>
      <c r="I36" s="27">
        <v>8952477.5</v>
      </c>
      <c r="J36" s="27">
        <v>8186024.209999999</v>
      </c>
      <c r="K36" s="27">
        <v>7280472.3799999999</v>
      </c>
      <c r="L36" s="27">
        <v>5909544.870000001</v>
      </c>
      <c r="M36" s="27">
        <v>5018758.01</v>
      </c>
      <c r="N36" s="27">
        <v>4927534.37</v>
      </c>
      <c r="O36" s="27">
        <v>5291002.45</v>
      </c>
      <c r="P36" s="27">
        <v>5202755.2300000004</v>
      </c>
      <c r="Q36" s="27">
        <v>4572342.51</v>
      </c>
      <c r="R36" s="27">
        <v>3990585.13</v>
      </c>
      <c r="S36" s="27">
        <v>3106277.3</v>
      </c>
      <c r="T36" s="27">
        <v>2149206.2799999998</v>
      </c>
      <c r="U36" s="27">
        <v>1262731.45</v>
      </c>
      <c r="V36" s="27">
        <v>538027.25</v>
      </c>
      <c r="W36" s="27">
        <v>133628.63</v>
      </c>
      <c r="X36" s="27">
        <v>18929.63</v>
      </c>
    </row>
    <row r="37" spans="1:24" ht="15" customHeight="1">
      <c r="A37" s="24">
        <v>1984</v>
      </c>
      <c r="B37" s="27">
        <v>104259527.31</v>
      </c>
      <c r="C37" s="27">
        <v>1449287.59</v>
      </c>
      <c r="D37" s="27">
        <v>5611297.3899999997</v>
      </c>
      <c r="E37" s="27">
        <v>6614123.959999999</v>
      </c>
      <c r="F37" s="27">
        <v>6807612.0200000005</v>
      </c>
      <c r="G37" s="27">
        <v>7509625.4100000001</v>
      </c>
      <c r="H37" s="27">
        <v>8694429.0399999991</v>
      </c>
      <c r="I37" s="27">
        <v>9018844.1999999993</v>
      </c>
      <c r="J37" s="27">
        <v>8373712.9699999997</v>
      </c>
      <c r="K37" s="27">
        <v>7602960</v>
      </c>
      <c r="L37" s="27">
        <v>6090669.54</v>
      </c>
      <c r="M37" s="27">
        <v>5079098.1500000004</v>
      </c>
      <c r="N37" s="27">
        <v>4859050.5599999996</v>
      </c>
      <c r="O37" s="27">
        <v>5206302.7</v>
      </c>
      <c r="P37" s="27">
        <v>5252572.46</v>
      </c>
      <c r="Q37" s="27">
        <v>4613102.55</v>
      </c>
      <c r="R37" s="27">
        <v>4063350.07</v>
      </c>
      <c r="S37" s="27">
        <v>3187448.93</v>
      </c>
      <c r="T37" s="27">
        <v>2205955.77</v>
      </c>
      <c r="U37" s="27">
        <v>1293926.31</v>
      </c>
      <c r="V37" s="27">
        <v>561562.65</v>
      </c>
      <c r="W37" s="27">
        <v>144015.82999999999</v>
      </c>
      <c r="X37" s="27">
        <v>20579.21</v>
      </c>
    </row>
    <row r="38" spans="1:24" ht="15" customHeight="1">
      <c r="A38" s="24">
        <v>1985</v>
      </c>
      <c r="B38" s="27">
        <v>104983373.10000002</v>
      </c>
      <c r="C38" s="27">
        <v>1456359.15</v>
      </c>
      <c r="D38" s="27">
        <v>5624048.0500000007</v>
      </c>
      <c r="E38" s="27">
        <v>6793898.25</v>
      </c>
      <c r="F38" s="27">
        <v>6508885.7700000005</v>
      </c>
      <c r="G38" s="27">
        <v>7570867.4500000002</v>
      </c>
      <c r="H38" s="27">
        <v>8380799.9600000009</v>
      </c>
      <c r="I38" s="27">
        <v>9107625.0500000007</v>
      </c>
      <c r="J38" s="27">
        <v>8524411.6900000013</v>
      </c>
      <c r="K38" s="27">
        <v>8001076.4299999997</v>
      </c>
      <c r="L38" s="27">
        <v>6194444.1200000001</v>
      </c>
      <c r="M38" s="27">
        <v>5207017.9800000004</v>
      </c>
      <c r="N38" s="27">
        <v>4796883.09</v>
      </c>
      <c r="O38" s="27">
        <v>5137099.71</v>
      </c>
      <c r="P38" s="27">
        <v>5236049.6399999997</v>
      </c>
      <c r="Q38" s="27">
        <v>4707959.32</v>
      </c>
      <c r="R38" s="27">
        <v>4097170.59</v>
      </c>
      <c r="S38" s="27">
        <v>3270713.84</v>
      </c>
      <c r="T38" s="27">
        <v>2271051.0099999998</v>
      </c>
      <c r="U38" s="27">
        <v>1332716.83</v>
      </c>
      <c r="V38" s="27">
        <v>588653.98</v>
      </c>
      <c r="W38" s="27">
        <v>153697.18</v>
      </c>
      <c r="X38" s="27">
        <v>21944.01</v>
      </c>
    </row>
    <row r="39" spans="1:24" ht="15" customHeight="1">
      <c r="A39" s="24">
        <v>1986</v>
      </c>
      <c r="B39" s="27">
        <v>105687657.75000001</v>
      </c>
      <c r="C39" s="27">
        <v>1453314.72</v>
      </c>
      <c r="D39" s="27">
        <v>5669490.3199999994</v>
      </c>
      <c r="E39" s="27">
        <v>6894512.5900000008</v>
      </c>
      <c r="F39" s="27">
        <v>6437844.5099999998</v>
      </c>
      <c r="G39" s="27">
        <v>7514480.7300000004</v>
      </c>
      <c r="H39" s="27">
        <v>8133875.4000000004</v>
      </c>
      <c r="I39" s="27">
        <v>9039297.8300000001</v>
      </c>
      <c r="J39" s="27">
        <v>8748722.870000001</v>
      </c>
      <c r="K39" s="27">
        <v>7909731.6099999994</v>
      </c>
      <c r="L39" s="27">
        <v>6746887.5099999998</v>
      </c>
      <c r="M39" s="27">
        <v>5347004.42</v>
      </c>
      <c r="N39" s="27">
        <v>4810442.29</v>
      </c>
      <c r="O39" s="27">
        <v>5002113</v>
      </c>
      <c r="P39" s="27">
        <v>5183697.66</v>
      </c>
      <c r="Q39" s="27">
        <v>4799398.18</v>
      </c>
      <c r="R39" s="27">
        <v>4135359.02</v>
      </c>
      <c r="S39" s="27">
        <v>3354332.15</v>
      </c>
      <c r="T39" s="27">
        <v>2340721.5299999998</v>
      </c>
      <c r="U39" s="27">
        <v>1371537.41</v>
      </c>
      <c r="V39" s="27">
        <v>609001.97</v>
      </c>
      <c r="W39" s="27">
        <v>162277.20000000001</v>
      </c>
      <c r="X39" s="27">
        <v>23614.83</v>
      </c>
    </row>
    <row r="40" spans="1:24" ht="15" customHeight="1">
      <c r="A40" s="24">
        <v>1987</v>
      </c>
      <c r="B40" s="27">
        <v>106398062.50999998</v>
      </c>
      <c r="C40" s="27">
        <v>1469274.52</v>
      </c>
      <c r="D40" s="27">
        <v>5687688.8600000003</v>
      </c>
      <c r="E40" s="27">
        <v>7020817.3899999997</v>
      </c>
      <c r="F40" s="27">
        <v>6445803.4899999993</v>
      </c>
      <c r="G40" s="27">
        <v>7408293.7000000011</v>
      </c>
      <c r="H40" s="27">
        <v>7844384.8900000006</v>
      </c>
      <c r="I40" s="27">
        <v>8987784.0099999998</v>
      </c>
      <c r="J40" s="27">
        <v>8885735.8599999994</v>
      </c>
      <c r="K40" s="27">
        <v>8034822.8799999999</v>
      </c>
      <c r="L40" s="27">
        <v>6972973.3300000001</v>
      </c>
      <c r="M40" s="27">
        <v>5651547.25</v>
      </c>
      <c r="N40" s="27">
        <v>4852977.66</v>
      </c>
      <c r="O40" s="27">
        <v>4879688.2699999996</v>
      </c>
      <c r="P40" s="27">
        <v>5160061.6100000003</v>
      </c>
      <c r="Q40" s="27">
        <v>4834547.91</v>
      </c>
      <c r="R40" s="27">
        <v>4174237.75</v>
      </c>
      <c r="S40" s="27">
        <v>3438303.54</v>
      </c>
      <c r="T40" s="27">
        <v>2408943.71</v>
      </c>
      <c r="U40" s="27">
        <v>1412190.63</v>
      </c>
      <c r="V40" s="27">
        <v>630748.41</v>
      </c>
      <c r="W40" s="27">
        <v>171697.1</v>
      </c>
      <c r="X40" s="27">
        <v>25539.74</v>
      </c>
    </row>
    <row r="41" spans="1:24" ht="15" customHeight="1">
      <c r="A41" s="24">
        <v>1988</v>
      </c>
      <c r="B41" s="27">
        <v>107141521.38999999</v>
      </c>
      <c r="C41" s="27">
        <v>1500512.01</v>
      </c>
      <c r="D41" s="27">
        <v>5744035.2199999988</v>
      </c>
      <c r="E41" s="27">
        <v>7080463.5499999989</v>
      </c>
      <c r="F41" s="27">
        <v>6541442.959999999</v>
      </c>
      <c r="G41" s="27">
        <v>7187289.8300000001</v>
      </c>
      <c r="H41" s="27">
        <v>7661087.3999999994</v>
      </c>
      <c r="I41" s="27">
        <v>8920857.459999999</v>
      </c>
      <c r="J41" s="27">
        <v>8971142.0599999987</v>
      </c>
      <c r="K41" s="27">
        <v>8197746.9800000014</v>
      </c>
      <c r="L41" s="27">
        <v>7279941.5999999996</v>
      </c>
      <c r="M41" s="27">
        <v>5857997.2000000002</v>
      </c>
      <c r="N41" s="27">
        <v>4923736.9400000004</v>
      </c>
      <c r="O41" s="27">
        <v>4782772.74</v>
      </c>
      <c r="P41" s="27">
        <v>5073795.41</v>
      </c>
      <c r="Q41" s="27">
        <v>4901003.3499999996</v>
      </c>
      <c r="R41" s="27">
        <v>4191878.8</v>
      </c>
      <c r="S41" s="27">
        <v>3520605.17</v>
      </c>
      <c r="T41" s="27">
        <v>2484288.2000000002</v>
      </c>
      <c r="U41" s="27">
        <v>1458783.25</v>
      </c>
      <c r="V41" s="27">
        <v>652850.25</v>
      </c>
      <c r="W41" s="27">
        <v>181711.75</v>
      </c>
      <c r="X41" s="27">
        <v>27579.26</v>
      </c>
    </row>
    <row r="42" spans="1:24" ht="15" customHeight="1">
      <c r="A42" s="24">
        <v>1989</v>
      </c>
      <c r="B42" s="27">
        <v>107911820.33000001</v>
      </c>
      <c r="C42" s="27">
        <v>1549916.42</v>
      </c>
      <c r="D42" s="27">
        <v>5784295.8699999992</v>
      </c>
      <c r="E42" s="27">
        <v>7103166.4800000004</v>
      </c>
      <c r="F42" s="27">
        <v>6700709.3500000006</v>
      </c>
      <c r="G42" s="27">
        <v>6895967.0299999993</v>
      </c>
      <c r="H42" s="27">
        <v>7637871.3300000001</v>
      </c>
      <c r="I42" s="27">
        <v>8733705.5800000001</v>
      </c>
      <c r="J42" s="27">
        <v>9048900.4000000004</v>
      </c>
      <c r="K42" s="27">
        <v>8376597.9499999993</v>
      </c>
      <c r="L42" s="27">
        <v>7619577.9899999993</v>
      </c>
      <c r="M42" s="27">
        <v>6041690.0800000001</v>
      </c>
      <c r="N42" s="27">
        <v>4999560.29</v>
      </c>
      <c r="O42" s="27">
        <v>4710418.0999999996</v>
      </c>
      <c r="P42" s="27">
        <v>4995759.4000000004</v>
      </c>
      <c r="Q42" s="27">
        <v>4947891.43</v>
      </c>
      <c r="R42" s="27">
        <v>4217026.12</v>
      </c>
      <c r="S42" s="27">
        <v>3596326.15</v>
      </c>
      <c r="T42" s="27">
        <v>2554199.16</v>
      </c>
      <c r="U42" s="27">
        <v>1501134.17</v>
      </c>
      <c r="V42" s="27">
        <v>676862.34</v>
      </c>
      <c r="W42" s="27">
        <v>190845.15</v>
      </c>
      <c r="X42" s="27">
        <v>29399.54</v>
      </c>
    </row>
    <row r="43" spans="1:24" ht="15" customHeight="1">
      <c r="A43" s="24">
        <v>1990</v>
      </c>
      <c r="B43" s="27">
        <v>108657447.05</v>
      </c>
      <c r="C43" s="27">
        <v>1523362.58</v>
      </c>
      <c r="D43" s="27">
        <v>5864708.4400000004</v>
      </c>
      <c r="E43" s="27">
        <v>7114432.459999999</v>
      </c>
      <c r="F43" s="27">
        <v>6891588.6400000006</v>
      </c>
      <c r="G43" s="27">
        <v>6561059.0800000001</v>
      </c>
      <c r="H43" s="27">
        <v>7726963.6299999999</v>
      </c>
      <c r="I43" s="27">
        <v>8408620.9499999993</v>
      </c>
      <c r="J43" s="27">
        <v>9156599.1799999997</v>
      </c>
      <c r="K43" s="27">
        <v>8515009.0999999996</v>
      </c>
      <c r="L43" s="27">
        <v>8027617.4100000001</v>
      </c>
      <c r="M43" s="27">
        <v>6138265.6699999999</v>
      </c>
      <c r="N43" s="27">
        <v>5145768.9800000004</v>
      </c>
      <c r="O43" s="27">
        <v>4652957.3499999996</v>
      </c>
      <c r="P43" s="27">
        <v>4925724.8099999996</v>
      </c>
      <c r="Q43" s="27">
        <v>4944729.46</v>
      </c>
      <c r="R43" s="27">
        <v>4308514.51</v>
      </c>
      <c r="S43" s="27">
        <v>3619238.32</v>
      </c>
      <c r="T43" s="27">
        <v>2636087.46</v>
      </c>
      <c r="U43" s="27">
        <v>1555824.79</v>
      </c>
      <c r="V43" s="27">
        <v>707471.06</v>
      </c>
      <c r="W43" s="27">
        <v>201621.98</v>
      </c>
      <c r="X43" s="27">
        <v>31281.19</v>
      </c>
    </row>
    <row r="44" spans="1:24" ht="15" customHeight="1">
      <c r="A44" s="24">
        <v>1991</v>
      </c>
      <c r="B44" s="27">
        <v>109448998.51000001</v>
      </c>
      <c r="C44" s="27">
        <v>1535510.51</v>
      </c>
      <c r="D44" s="27">
        <v>5970103.9700000007</v>
      </c>
      <c r="E44" s="27">
        <v>7174410.5800000001</v>
      </c>
      <c r="F44" s="27">
        <v>6957343.2800000003</v>
      </c>
      <c r="G44" s="27">
        <v>6492320.040000001</v>
      </c>
      <c r="H44" s="27">
        <v>7675900.3899999987</v>
      </c>
      <c r="I44" s="27">
        <v>8196873.7299999995</v>
      </c>
      <c r="J44" s="27">
        <v>9062337.0199999996</v>
      </c>
      <c r="K44" s="27">
        <v>8770394.6999999993</v>
      </c>
      <c r="L44" s="27">
        <v>7907607.8200000003</v>
      </c>
      <c r="M44" s="27">
        <v>6713591.5800000001</v>
      </c>
      <c r="N44" s="27">
        <v>5261507.53</v>
      </c>
      <c r="O44" s="27">
        <v>4693601.6100000003</v>
      </c>
      <c r="P44" s="27">
        <v>4773889.59</v>
      </c>
      <c r="Q44" s="27">
        <v>4893406.2300000004</v>
      </c>
      <c r="R44" s="27">
        <v>4395617.91</v>
      </c>
      <c r="S44" s="27">
        <v>3646850.14</v>
      </c>
      <c r="T44" s="27">
        <v>2726748.43</v>
      </c>
      <c r="U44" s="27">
        <v>1612556.17</v>
      </c>
      <c r="V44" s="27">
        <v>739471.78</v>
      </c>
      <c r="W44" s="27">
        <v>215128.47</v>
      </c>
      <c r="X44" s="27">
        <v>33827.03</v>
      </c>
    </row>
    <row r="45" spans="1:24">
      <c r="A45" s="1">
        <f t="shared" ref="A45:A50" si="0">A44+1</f>
        <v>1992</v>
      </c>
      <c r="B45" s="24">
        <f t="shared" ref="B45:B50" si="1">SUM(C45:X45)</f>
        <v>108586405</v>
      </c>
      <c r="C45" s="29">
        <v>1537218</v>
      </c>
      <c r="D45" s="29">
        <v>5991507</v>
      </c>
      <c r="E45" s="29">
        <v>7132401</v>
      </c>
      <c r="F45" s="29">
        <v>7022857</v>
      </c>
      <c r="G45" s="30">
        <v>6646301</v>
      </c>
      <c r="H45" s="30">
        <v>7528405</v>
      </c>
      <c r="I45" s="30">
        <v>8140664</v>
      </c>
      <c r="J45" s="30">
        <v>9161935</v>
      </c>
      <c r="K45" s="30">
        <v>8769171</v>
      </c>
      <c r="L45" s="30">
        <v>7941457</v>
      </c>
      <c r="M45" s="30">
        <v>6668693</v>
      </c>
      <c r="N45" s="30">
        <v>5275015</v>
      </c>
      <c r="O45" s="30">
        <v>4680706</v>
      </c>
      <c r="P45" s="30">
        <v>4818668</v>
      </c>
      <c r="Q45" s="30">
        <v>4851793</v>
      </c>
      <c r="R45" s="30">
        <v>4310760</v>
      </c>
      <c r="S45" s="30">
        <v>3469819</v>
      </c>
      <c r="T45" s="30">
        <v>2452045</v>
      </c>
      <c r="U45" s="29">
        <v>1398649</v>
      </c>
      <c r="V45" s="29">
        <v>593593</v>
      </c>
      <c r="W45" s="29">
        <v>166530</v>
      </c>
      <c r="X45" s="29">
        <v>28218</v>
      </c>
    </row>
    <row r="46" spans="1:24">
      <c r="A46" s="1">
        <f t="shared" si="0"/>
        <v>1993</v>
      </c>
      <c r="B46" s="24">
        <f t="shared" si="1"/>
        <v>109483099</v>
      </c>
      <c r="C46" s="29">
        <v>1501222</v>
      </c>
      <c r="D46" s="29">
        <v>6084306</v>
      </c>
      <c r="E46" s="29">
        <v>7169612</v>
      </c>
      <c r="F46" s="29">
        <v>7169388</v>
      </c>
      <c r="G46" s="30">
        <v>6717533</v>
      </c>
      <c r="H46" s="30">
        <v>7397817</v>
      </c>
      <c r="I46" s="30">
        <v>7880397</v>
      </c>
      <c r="J46" s="30">
        <v>9129900</v>
      </c>
      <c r="K46" s="30">
        <v>8952944</v>
      </c>
      <c r="L46" s="30">
        <v>8080037</v>
      </c>
      <c r="M46" s="30">
        <v>6886511</v>
      </c>
      <c r="N46" s="30">
        <v>5578542</v>
      </c>
      <c r="O46" s="30">
        <v>4755750</v>
      </c>
      <c r="P46" s="30">
        <v>4695917</v>
      </c>
      <c r="Q46" s="30">
        <v>4843466</v>
      </c>
      <c r="R46" s="30">
        <v>4366465</v>
      </c>
      <c r="S46" s="30">
        <v>3500506</v>
      </c>
      <c r="T46" s="30">
        <v>2505018</v>
      </c>
      <c r="U46" s="29">
        <v>1438467</v>
      </c>
      <c r="V46" s="29">
        <v>625369</v>
      </c>
      <c r="W46" s="29">
        <v>173773</v>
      </c>
      <c r="X46" s="29">
        <v>30159</v>
      </c>
    </row>
    <row r="47" spans="1:24">
      <c r="A47" s="1">
        <f t="shared" si="0"/>
        <v>1994</v>
      </c>
      <c r="B47" s="24">
        <f t="shared" si="1"/>
        <v>110312043</v>
      </c>
      <c r="C47" s="29">
        <v>1484722</v>
      </c>
      <c r="D47" s="29">
        <v>6110447</v>
      </c>
      <c r="E47" s="29">
        <v>7264371</v>
      </c>
      <c r="F47" s="29">
        <v>7245101</v>
      </c>
      <c r="G47" s="31">
        <v>6849037</v>
      </c>
      <c r="H47" s="31">
        <v>7211094</v>
      </c>
      <c r="I47" s="31">
        <v>7679757</v>
      </c>
      <c r="J47" s="31">
        <v>9069779</v>
      </c>
      <c r="K47" s="31">
        <v>9081143</v>
      </c>
      <c r="L47" s="31">
        <v>8270705</v>
      </c>
      <c r="M47" s="31">
        <v>7180742</v>
      </c>
      <c r="N47" s="31">
        <v>5780232</v>
      </c>
      <c r="O47" s="31">
        <v>4860339</v>
      </c>
      <c r="P47" s="31">
        <v>4598883</v>
      </c>
      <c r="Q47" s="31">
        <v>4788567</v>
      </c>
      <c r="R47" s="31">
        <v>4414079</v>
      </c>
      <c r="S47" s="31">
        <v>3535824</v>
      </c>
      <c r="T47" s="31">
        <v>2550822</v>
      </c>
      <c r="U47" s="29">
        <v>1467161</v>
      </c>
      <c r="V47" s="29">
        <v>656747</v>
      </c>
      <c r="W47" s="29">
        <v>180713</v>
      </c>
      <c r="X47" s="29">
        <v>31778</v>
      </c>
    </row>
    <row r="48" spans="1:24">
      <c r="A48" s="1">
        <f t="shared" si="0"/>
        <v>1995</v>
      </c>
      <c r="B48" s="24">
        <f t="shared" si="1"/>
        <v>111103811</v>
      </c>
      <c r="C48" s="29">
        <v>1475990</v>
      </c>
      <c r="D48" s="29">
        <v>6054875</v>
      </c>
      <c r="E48" s="29">
        <v>7375960</v>
      </c>
      <c r="F48" s="29">
        <v>7294788</v>
      </c>
      <c r="G48" s="29">
        <v>7010351</v>
      </c>
      <c r="H48" s="29">
        <v>7020389</v>
      </c>
      <c r="I48" s="29">
        <v>7583792</v>
      </c>
      <c r="J48" s="29">
        <v>8918195</v>
      </c>
      <c r="K48" s="29">
        <v>9190371</v>
      </c>
      <c r="L48" s="29">
        <v>8478260</v>
      </c>
      <c r="M48" s="29">
        <v>7485773</v>
      </c>
      <c r="N48" s="29">
        <v>5969413</v>
      </c>
      <c r="O48" s="29">
        <v>4913335</v>
      </c>
      <c r="P48" s="29">
        <v>4570327</v>
      </c>
      <c r="Q48" s="29">
        <v>4728330</v>
      </c>
      <c r="R48" s="29">
        <v>4451633</v>
      </c>
      <c r="S48" s="29">
        <v>3573206</v>
      </c>
      <c r="T48" s="29">
        <v>2603800</v>
      </c>
      <c r="U48" s="29">
        <v>1492144</v>
      </c>
      <c r="V48" s="29">
        <v>687466</v>
      </c>
      <c r="W48" s="29">
        <v>191549</v>
      </c>
      <c r="X48" s="29">
        <v>33864</v>
      </c>
    </row>
    <row r="49" spans="1:24">
      <c r="A49" s="1">
        <f t="shared" si="0"/>
        <v>1996</v>
      </c>
      <c r="B49" s="24">
        <f t="shared" si="1"/>
        <v>111887696</v>
      </c>
      <c r="C49" s="29">
        <v>1465483</v>
      </c>
      <c r="D49" s="29">
        <v>5982599</v>
      </c>
      <c r="E49" s="29">
        <v>7488800</v>
      </c>
      <c r="F49" s="29">
        <v>7343829</v>
      </c>
      <c r="G49" s="29">
        <v>7195213</v>
      </c>
      <c r="H49" s="29">
        <v>6813121</v>
      </c>
      <c r="I49" s="29">
        <v>7585019</v>
      </c>
      <c r="J49" s="29">
        <v>8669594</v>
      </c>
      <c r="K49" s="29">
        <v>9279899</v>
      </c>
      <c r="L49" s="29">
        <v>8688099</v>
      </c>
      <c r="M49" s="29">
        <v>7874055</v>
      </c>
      <c r="N49" s="29">
        <v>6082948</v>
      </c>
      <c r="O49" s="29">
        <v>5026429</v>
      </c>
      <c r="P49" s="29">
        <v>4527878</v>
      </c>
      <c r="Q49" s="29">
        <v>4687447</v>
      </c>
      <c r="R49" s="29">
        <v>4414640</v>
      </c>
      <c r="S49" s="29">
        <v>3650837</v>
      </c>
      <c r="T49" s="29">
        <v>2642503</v>
      </c>
      <c r="U49" s="29">
        <v>1524672</v>
      </c>
      <c r="V49" s="29">
        <v>703453</v>
      </c>
      <c r="W49" s="29">
        <v>204988</v>
      </c>
      <c r="X49" s="29">
        <v>36190</v>
      </c>
    </row>
    <row r="50" spans="1:24">
      <c r="A50" s="1">
        <f t="shared" si="0"/>
        <v>1997</v>
      </c>
      <c r="B50" s="24">
        <f t="shared" si="1"/>
        <v>112709920</v>
      </c>
      <c r="C50" s="29">
        <v>1466148</v>
      </c>
      <c r="D50" s="29">
        <v>5915253</v>
      </c>
      <c r="E50" s="29">
        <v>7596269</v>
      </c>
      <c r="F50" s="29">
        <v>7365977</v>
      </c>
      <c r="G50" s="29">
        <v>7356827</v>
      </c>
      <c r="H50" s="29">
        <v>6796054</v>
      </c>
      <c r="I50" s="29">
        <v>7511352</v>
      </c>
      <c r="J50" s="29">
        <v>8403782</v>
      </c>
      <c r="K50" s="29">
        <v>9293224</v>
      </c>
      <c r="L50" s="29">
        <v>8894573</v>
      </c>
      <c r="M50" s="29">
        <v>7835996</v>
      </c>
      <c r="N50" s="29">
        <v>6632437</v>
      </c>
      <c r="O50" s="29">
        <v>5195001</v>
      </c>
      <c r="P50" s="29">
        <v>4540210</v>
      </c>
      <c r="Q50" s="29">
        <v>4598841</v>
      </c>
      <c r="R50" s="29">
        <v>4373311</v>
      </c>
      <c r="S50" s="29">
        <v>3733188</v>
      </c>
      <c r="T50" s="29">
        <v>2673238</v>
      </c>
      <c r="U50" s="29">
        <v>1554491</v>
      </c>
      <c r="V50" s="29">
        <v>723527</v>
      </c>
      <c r="W50" s="29">
        <v>212231</v>
      </c>
      <c r="X50" s="29">
        <v>37990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/>
  </sheetViews>
  <sheetFormatPr defaultColWidth="10.7109375" defaultRowHeight="12.75"/>
  <cols>
    <col min="1" max="1" width="11.28515625" style="24" customWidth="1"/>
    <col min="2" max="2" width="14" style="24" customWidth="1"/>
    <col min="3" max="3" width="12.42578125" style="24" customWidth="1"/>
    <col min="4" max="16384" width="10.7109375" style="24"/>
  </cols>
  <sheetData>
    <row r="1" spans="1:24" s="26" customFormat="1" ht="35.1" customHeight="1">
      <c r="A1" s="25" t="s">
        <v>31</v>
      </c>
      <c r="B1" s="26" t="s">
        <v>32</v>
      </c>
      <c r="C1" s="26" t="s">
        <v>2</v>
      </c>
      <c r="D1" s="26" t="s">
        <v>33</v>
      </c>
      <c r="E1" s="26" t="s">
        <v>8</v>
      </c>
      <c r="F1" s="26" t="s">
        <v>9</v>
      </c>
      <c r="G1" s="26" t="s">
        <v>10</v>
      </c>
      <c r="H1" s="26" t="s">
        <v>11</v>
      </c>
      <c r="I1" s="26" t="s">
        <v>12</v>
      </c>
      <c r="J1" s="26" t="s">
        <v>13</v>
      </c>
      <c r="K1" s="26" t="s">
        <v>34</v>
      </c>
      <c r="L1" s="26" t="s">
        <v>15</v>
      </c>
      <c r="M1" s="26" t="s">
        <v>16</v>
      </c>
      <c r="N1" s="26" t="s">
        <v>35</v>
      </c>
      <c r="O1" s="26" t="s">
        <v>18</v>
      </c>
      <c r="P1" s="26" t="s">
        <v>19</v>
      </c>
      <c r="Q1" s="26" t="s">
        <v>20</v>
      </c>
      <c r="R1" s="26" t="s">
        <v>21</v>
      </c>
      <c r="S1" s="26" t="s">
        <v>22</v>
      </c>
      <c r="T1" s="26" t="s">
        <v>23</v>
      </c>
      <c r="U1" s="26" t="s">
        <v>24</v>
      </c>
      <c r="V1" s="26" t="s">
        <v>25</v>
      </c>
      <c r="W1" s="26" t="s">
        <v>26</v>
      </c>
      <c r="X1" s="26" t="s">
        <v>27</v>
      </c>
    </row>
    <row r="2" spans="1:24" ht="15" customHeight="1">
      <c r="A2" s="24">
        <v>1949</v>
      </c>
      <c r="B2" s="27">
        <v>9016185.5099999979</v>
      </c>
      <c r="C2" s="27">
        <v>243755.9</v>
      </c>
      <c r="D2" s="27">
        <v>900882.1</v>
      </c>
      <c r="E2" s="27">
        <v>901804</v>
      </c>
      <c r="F2" s="27">
        <v>806754</v>
      </c>
      <c r="G2" s="27">
        <v>766471</v>
      </c>
      <c r="H2" s="27">
        <v>776304</v>
      </c>
      <c r="I2" s="27">
        <v>753767.99</v>
      </c>
      <c r="J2" s="27">
        <v>667053</v>
      </c>
      <c r="K2" s="27">
        <v>631135.01</v>
      </c>
      <c r="L2" s="27">
        <v>577231</v>
      </c>
      <c r="M2" s="27">
        <v>510086.01</v>
      </c>
      <c r="N2" s="27">
        <v>443451</v>
      </c>
      <c r="O2" s="27">
        <v>353852.99</v>
      </c>
      <c r="P2" s="27">
        <v>262389</v>
      </c>
      <c r="Q2" s="27">
        <v>188068.12</v>
      </c>
      <c r="R2" s="27">
        <v>116830.29</v>
      </c>
      <c r="S2" s="27">
        <v>65572.509999999995</v>
      </c>
      <c r="T2" s="27">
        <v>30438.94</v>
      </c>
      <c r="U2" s="27">
        <v>12498.83</v>
      </c>
      <c r="V2" s="27">
        <v>4901.12</v>
      </c>
      <c r="W2" s="27">
        <v>1873.8</v>
      </c>
      <c r="X2" s="27">
        <v>1064.9000000000001</v>
      </c>
    </row>
    <row r="3" spans="1:24" ht="15" customHeight="1">
      <c r="A3" s="24">
        <v>1950</v>
      </c>
      <c r="B3" s="27">
        <v>9167891.0199999996</v>
      </c>
      <c r="C3" s="27">
        <v>258823.9</v>
      </c>
      <c r="D3" s="27">
        <v>940155.83</v>
      </c>
      <c r="E3" s="27">
        <v>930199.98</v>
      </c>
      <c r="F3" s="27">
        <v>814861.51</v>
      </c>
      <c r="G3" s="27">
        <v>775069.18</v>
      </c>
      <c r="H3" s="27">
        <v>752797.69</v>
      </c>
      <c r="I3" s="27">
        <v>769291.57</v>
      </c>
      <c r="J3" s="27">
        <v>676040.53</v>
      </c>
      <c r="K3" s="27">
        <v>626814.54</v>
      </c>
      <c r="L3" s="27">
        <v>591215.1</v>
      </c>
      <c r="M3" s="27">
        <v>507944.28</v>
      </c>
      <c r="N3" s="27">
        <v>454658.75</v>
      </c>
      <c r="O3" s="27">
        <v>364215.9</v>
      </c>
      <c r="P3" s="27">
        <v>268374.08</v>
      </c>
      <c r="Q3" s="27">
        <v>193945.52</v>
      </c>
      <c r="R3" s="27">
        <v>122070.27</v>
      </c>
      <c r="S3" s="27">
        <v>68251.350000000006</v>
      </c>
      <c r="T3" s="27">
        <v>31972.23</v>
      </c>
      <c r="U3" s="27">
        <v>21188.81</v>
      </c>
      <c r="V3" s="27"/>
      <c r="W3" s="27"/>
      <c r="X3" s="27"/>
    </row>
    <row r="4" spans="1:24" ht="15" customHeight="1">
      <c r="A4" s="24">
        <v>1951</v>
      </c>
      <c r="B4" s="27">
        <v>9321153.2599999979</v>
      </c>
      <c r="C4" s="27">
        <v>261982.64</v>
      </c>
      <c r="D4" s="27">
        <v>965768.96</v>
      </c>
      <c r="E4" s="27">
        <v>975119.71</v>
      </c>
      <c r="F4" s="27">
        <v>829899.4</v>
      </c>
      <c r="G4" s="27">
        <v>774557.79</v>
      </c>
      <c r="H4" s="27">
        <v>749958.45</v>
      </c>
      <c r="I4" s="27">
        <v>768759.53</v>
      </c>
      <c r="J4" s="27">
        <v>705656.65</v>
      </c>
      <c r="K4" s="27">
        <v>608523.19999999995</v>
      </c>
      <c r="L4" s="27">
        <v>610207.52</v>
      </c>
      <c r="M4" s="27">
        <v>513294.2</v>
      </c>
      <c r="N4" s="27">
        <v>458560.52</v>
      </c>
      <c r="O4" s="27">
        <v>370101.79</v>
      </c>
      <c r="P4" s="27">
        <v>277669.2</v>
      </c>
      <c r="Q4" s="27">
        <v>197974.7</v>
      </c>
      <c r="R4" s="27">
        <v>127173.62</v>
      </c>
      <c r="S4" s="27">
        <v>70431.460000000006</v>
      </c>
      <c r="T4" s="27">
        <v>33870.61</v>
      </c>
      <c r="U4" s="27">
        <v>21643.31</v>
      </c>
      <c r="V4" s="27"/>
      <c r="W4" s="27"/>
      <c r="X4" s="27"/>
    </row>
    <row r="5" spans="1:24" ht="15" customHeight="1">
      <c r="A5" s="24">
        <v>1952</v>
      </c>
      <c r="B5" s="27">
        <v>9486269.8499999978</v>
      </c>
      <c r="C5" s="27">
        <v>275992.62</v>
      </c>
      <c r="D5" s="27">
        <v>980259.56</v>
      </c>
      <c r="E5" s="27">
        <v>1026757.78</v>
      </c>
      <c r="F5" s="27">
        <v>841698.73</v>
      </c>
      <c r="G5" s="27">
        <v>782820.02</v>
      </c>
      <c r="H5" s="27">
        <v>748798.98</v>
      </c>
      <c r="I5" s="27">
        <v>768725.41</v>
      </c>
      <c r="J5" s="27">
        <v>718517.55</v>
      </c>
      <c r="K5" s="27">
        <v>622060.23</v>
      </c>
      <c r="L5" s="27">
        <v>603190.77</v>
      </c>
      <c r="M5" s="27">
        <v>523516.13</v>
      </c>
      <c r="N5" s="27">
        <v>466758.17</v>
      </c>
      <c r="O5" s="27">
        <v>374687.05</v>
      </c>
      <c r="P5" s="27">
        <v>286789.15000000002</v>
      </c>
      <c r="Q5" s="27">
        <v>203082.1</v>
      </c>
      <c r="R5" s="27">
        <v>132004.28</v>
      </c>
      <c r="S5" s="27">
        <v>72592.61</v>
      </c>
      <c r="T5" s="27">
        <v>35972.300000000003</v>
      </c>
      <c r="U5" s="27">
        <v>22046.41</v>
      </c>
      <c r="V5" s="27"/>
      <c r="W5" s="27"/>
      <c r="X5" s="27"/>
    </row>
    <row r="6" spans="1:24" ht="15" customHeight="1">
      <c r="A6" s="24">
        <v>1953</v>
      </c>
      <c r="B6" s="27">
        <v>9664886.3299999963</v>
      </c>
      <c r="C6" s="27">
        <v>289739.61</v>
      </c>
      <c r="D6" s="27">
        <v>1013045.65</v>
      </c>
      <c r="E6" s="27">
        <v>1068571.8</v>
      </c>
      <c r="F6" s="27">
        <v>867725.06</v>
      </c>
      <c r="G6" s="27">
        <v>782451.93</v>
      </c>
      <c r="H6" s="27">
        <v>749117.81</v>
      </c>
      <c r="I6" s="27">
        <v>768280.26</v>
      </c>
      <c r="J6" s="27">
        <v>736950.95</v>
      </c>
      <c r="K6" s="27">
        <v>624203.77</v>
      </c>
      <c r="L6" s="27">
        <v>601733.97</v>
      </c>
      <c r="M6" s="27">
        <v>532635.68000000005</v>
      </c>
      <c r="N6" s="27">
        <v>474896.95</v>
      </c>
      <c r="O6" s="27">
        <v>378335.38</v>
      </c>
      <c r="P6" s="27">
        <v>296071.90999999997</v>
      </c>
      <c r="Q6" s="27">
        <v>208332.02</v>
      </c>
      <c r="R6" s="27">
        <v>137229.49</v>
      </c>
      <c r="S6" s="27">
        <v>74929.789999999994</v>
      </c>
      <c r="T6" s="27">
        <v>37898.589999999997</v>
      </c>
      <c r="U6" s="27">
        <v>22735.71</v>
      </c>
      <c r="V6" s="27"/>
      <c r="W6" s="27"/>
      <c r="X6" s="27"/>
    </row>
    <row r="7" spans="1:24" ht="15" customHeight="1">
      <c r="A7" s="24">
        <v>1954</v>
      </c>
      <c r="B7" s="27">
        <v>9853152.1399999987</v>
      </c>
      <c r="C7" s="27">
        <v>304071.38</v>
      </c>
      <c r="D7" s="27">
        <v>1051132.68</v>
      </c>
      <c r="E7" s="27">
        <v>1113993.3400000001</v>
      </c>
      <c r="F7" s="27">
        <v>887197</v>
      </c>
      <c r="G7" s="27">
        <v>791665.5</v>
      </c>
      <c r="H7" s="27">
        <v>752192.26</v>
      </c>
      <c r="I7" s="27">
        <v>760775.24</v>
      </c>
      <c r="J7" s="27">
        <v>732965.5</v>
      </c>
      <c r="K7" s="27">
        <v>645303.25</v>
      </c>
      <c r="L7" s="27">
        <v>604086.51</v>
      </c>
      <c r="M7" s="27">
        <v>544378.51</v>
      </c>
      <c r="N7" s="27">
        <v>469062.26</v>
      </c>
      <c r="O7" s="27">
        <v>394470.51</v>
      </c>
      <c r="P7" s="27">
        <v>305664.25</v>
      </c>
      <c r="Q7" s="27">
        <v>212975.75</v>
      </c>
      <c r="R7" s="27">
        <v>141623.92000000001</v>
      </c>
      <c r="S7" s="27">
        <v>78501.55</v>
      </c>
      <c r="T7" s="27">
        <v>39214.6</v>
      </c>
      <c r="U7" s="27">
        <v>23878.13</v>
      </c>
      <c r="V7" s="27"/>
      <c r="W7" s="27"/>
      <c r="X7" s="27"/>
    </row>
    <row r="8" spans="1:24" ht="15" customHeight="1">
      <c r="A8" s="24">
        <v>1955</v>
      </c>
      <c r="B8" s="27">
        <v>10055398.25</v>
      </c>
      <c r="C8" s="27">
        <v>315092.5</v>
      </c>
      <c r="D8" s="27">
        <v>1090085.17</v>
      </c>
      <c r="E8" s="27">
        <v>1175719.92</v>
      </c>
      <c r="F8" s="27">
        <v>918357.56</v>
      </c>
      <c r="G8" s="27">
        <v>788780.58</v>
      </c>
      <c r="H8" s="27">
        <v>757006.15</v>
      </c>
      <c r="I8" s="27">
        <v>744223.51</v>
      </c>
      <c r="J8" s="27">
        <v>746706.36</v>
      </c>
      <c r="K8" s="27">
        <v>661000.63</v>
      </c>
      <c r="L8" s="27">
        <v>598096.75</v>
      </c>
      <c r="M8" s="27">
        <v>557847.28</v>
      </c>
      <c r="N8" s="27">
        <v>468233.09</v>
      </c>
      <c r="O8" s="27">
        <v>405035.08</v>
      </c>
      <c r="P8" s="27">
        <v>315249.13</v>
      </c>
      <c r="Q8" s="27">
        <v>219726.18</v>
      </c>
      <c r="R8" s="27">
        <v>146116.54999999999</v>
      </c>
      <c r="S8" s="27">
        <v>82026.11</v>
      </c>
      <c r="T8" s="27">
        <v>41036.730000000003</v>
      </c>
      <c r="U8" s="27">
        <v>25058.97</v>
      </c>
      <c r="V8" s="27"/>
      <c r="W8" s="27"/>
      <c r="X8" s="27"/>
    </row>
    <row r="9" spans="1:24" ht="15" customHeight="1">
      <c r="A9" s="24">
        <v>1956</v>
      </c>
      <c r="B9" s="27">
        <v>10269129.810000001</v>
      </c>
      <c r="C9" s="27">
        <v>330635.69</v>
      </c>
      <c r="D9" s="27">
        <v>1136377.8600000001</v>
      </c>
      <c r="E9" s="27">
        <v>1214920.42</v>
      </c>
      <c r="F9" s="27">
        <v>960729.96</v>
      </c>
      <c r="G9" s="27">
        <v>797969.38</v>
      </c>
      <c r="H9" s="27">
        <v>762119.28</v>
      </c>
      <c r="I9" s="27">
        <v>738842.75</v>
      </c>
      <c r="J9" s="27">
        <v>747345.45</v>
      </c>
      <c r="K9" s="27">
        <v>685180.05</v>
      </c>
      <c r="L9" s="27">
        <v>588082.36</v>
      </c>
      <c r="M9" s="27">
        <v>571464.4</v>
      </c>
      <c r="N9" s="27">
        <v>474383.88</v>
      </c>
      <c r="O9" s="27">
        <v>408458.52</v>
      </c>
      <c r="P9" s="27">
        <v>320576.32</v>
      </c>
      <c r="Q9" s="27">
        <v>228746.51</v>
      </c>
      <c r="R9" s="27">
        <v>148444.9</v>
      </c>
      <c r="S9" s="27">
        <v>85960.75</v>
      </c>
      <c r="T9" s="27">
        <v>42563.55</v>
      </c>
      <c r="U9" s="27">
        <v>26327.78</v>
      </c>
      <c r="V9" s="27"/>
      <c r="W9" s="27"/>
      <c r="X9" s="27"/>
    </row>
    <row r="10" spans="1:24" ht="15" customHeight="1">
      <c r="A10" s="24">
        <v>1957</v>
      </c>
      <c r="B10" s="27">
        <v>10485284.220000001</v>
      </c>
      <c r="C10" s="27">
        <v>334383.14</v>
      </c>
      <c r="D10" s="27">
        <v>1183668.6499999999</v>
      </c>
      <c r="E10" s="27">
        <v>1252210.3700000001</v>
      </c>
      <c r="F10" s="27">
        <v>1003576.84</v>
      </c>
      <c r="G10" s="27">
        <v>818016.37</v>
      </c>
      <c r="H10" s="27">
        <v>761774.71</v>
      </c>
      <c r="I10" s="27">
        <v>740949.11</v>
      </c>
      <c r="J10" s="27">
        <v>746908.77</v>
      </c>
      <c r="K10" s="27">
        <v>697165.5</v>
      </c>
      <c r="L10" s="27">
        <v>600115.32999999996</v>
      </c>
      <c r="M10" s="27">
        <v>568636.35</v>
      </c>
      <c r="N10" s="27">
        <v>485300.81</v>
      </c>
      <c r="O10" s="27">
        <v>417419.68</v>
      </c>
      <c r="P10" s="27">
        <v>324582.09000000003</v>
      </c>
      <c r="Q10" s="27">
        <v>236932.27</v>
      </c>
      <c r="R10" s="27">
        <v>152493.82</v>
      </c>
      <c r="S10" s="27">
        <v>90005.56</v>
      </c>
      <c r="T10" s="27">
        <v>43533.440000000002</v>
      </c>
      <c r="U10" s="27">
        <v>27611.41</v>
      </c>
      <c r="V10" s="27"/>
      <c r="W10" s="27"/>
      <c r="X10" s="27"/>
    </row>
    <row r="11" spans="1:24" ht="15" customHeight="1">
      <c r="A11" s="24">
        <v>1958</v>
      </c>
      <c r="B11" s="27">
        <v>10697507.260000004</v>
      </c>
      <c r="C11" s="27">
        <v>343433.69</v>
      </c>
      <c r="D11" s="27">
        <v>1216649.3500000001</v>
      </c>
      <c r="E11" s="27">
        <v>1295732.47</v>
      </c>
      <c r="F11" s="27">
        <v>1047106.08</v>
      </c>
      <c r="G11" s="27">
        <v>843888.21</v>
      </c>
      <c r="H11" s="27">
        <v>768698.53</v>
      </c>
      <c r="I11" s="27">
        <v>738890.31</v>
      </c>
      <c r="J11" s="27">
        <v>745557.17</v>
      </c>
      <c r="K11" s="27">
        <v>703750.38</v>
      </c>
      <c r="L11" s="27">
        <v>608651.93999999994</v>
      </c>
      <c r="M11" s="27">
        <v>571225.84</v>
      </c>
      <c r="N11" s="27">
        <v>494337.8</v>
      </c>
      <c r="O11" s="27">
        <v>426085.73</v>
      </c>
      <c r="P11" s="27">
        <v>326321.23</v>
      </c>
      <c r="Q11" s="27">
        <v>243747.71</v>
      </c>
      <c r="R11" s="27">
        <v>155531.01</v>
      </c>
      <c r="S11" s="27">
        <v>94638.23</v>
      </c>
      <c r="T11" s="27">
        <v>44715.32</v>
      </c>
      <c r="U11" s="27">
        <v>28546.26</v>
      </c>
      <c r="V11" s="27"/>
      <c r="W11" s="27"/>
      <c r="X11" s="27"/>
    </row>
    <row r="12" spans="1:24" ht="15" customHeight="1">
      <c r="A12" s="24">
        <v>1959</v>
      </c>
      <c r="B12" s="27">
        <v>11153496.27</v>
      </c>
      <c r="C12" s="27">
        <v>345397.11</v>
      </c>
      <c r="D12" s="27">
        <v>1268734.8999999999</v>
      </c>
      <c r="E12" s="27">
        <v>1374928</v>
      </c>
      <c r="F12" s="27">
        <v>1121791.01</v>
      </c>
      <c r="G12" s="27">
        <v>894280</v>
      </c>
      <c r="H12" s="27">
        <v>788692.01</v>
      </c>
      <c r="I12" s="27">
        <v>751104.99</v>
      </c>
      <c r="J12" s="27">
        <v>761776.01</v>
      </c>
      <c r="K12" s="27">
        <v>728654.01</v>
      </c>
      <c r="L12" s="27">
        <v>635734.99</v>
      </c>
      <c r="M12" s="27">
        <v>587339</v>
      </c>
      <c r="N12" s="27">
        <v>517972.99</v>
      </c>
      <c r="O12" s="27">
        <v>431988.01</v>
      </c>
      <c r="P12" s="27">
        <v>348337.99</v>
      </c>
      <c r="Q12" s="27">
        <v>254682.01</v>
      </c>
      <c r="R12" s="27">
        <v>161902</v>
      </c>
      <c r="S12" s="27">
        <v>101484.2</v>
      </c>
      <c r="T12" s="27">
        <v>47329.23</v>
      </c>
      <c r="U12" s="27">
        <v>31367.81</v>
      </c>
      <c r="V12" s="27"/>
      <c r="W12" s="27"/>
      <c r="X12" s="27"/>
    </row>
    <row r="13" spans="1:24" ht="15" customHeight="1">
      <c r="A13" s="24">
        <v>1960</v>
      </c>
      <c r="B13" s="27">
        <v>11415363.090000004</v>
      </c>
      <c r="C13" s="27">
        <v>354179.03</v>
      </c>
      <c r="D13" s="27">
        <v>1283963.1399999999</v>
      </c>
      <c r="E13" s="27">
        <v>1428131.42</v>
      </c>
      <c r="F13" s="27">
        <v>1191512.8999999999</v>
      </c>
      <c r="G13" s="27">
        <v>931508.95</v>
      </c>
      <c r="H13" s="27">
        <v>786409.44</v>
      </c>
      <c r="I13" s="27">
        <v>757150.07</v>
      </c>
      <c r="J13" s="27">
        <v>753543.6</v>
      </c>
      <c r="K13" s="27">
        <v>743069.54</v>
      </c>
      <c r="L13" s="27">
        <v>659434.62</v>
      </c>
      <c r="M13" s="27">
        <v>580836.11</v>
      </c>
      <c r="N13" s="27">
        <v>532771.82999999996</v>
      </c>
      <c r="O13" s="27">
        <v>432989.64</v>
      </c>
      <c r="P13" s="27">
        <v>360500.98</v>
      </c>
      <c r="Q13" s="27">
        <v>263245.73</v>
      </c>
      <c r="R13" s="27">
        <v>168964.48000000001</v>
      </c>
      <c r="S13" s="27">
        <v>103888.14</v>
      </c>
      <c r="T13" s="27">
        <v>50298.43</v>
      </c>
      <c r="U13" s="27">
        <v>32965.040000000001</v>
      </c>
      <c r="V13" s="27"/>
      <c r="W13" s="27"/>
      <c r="X13" s="27"/>
    </row>
    <row r="14" spans="1:24" ht="15" customHeight="1">
      <c r="A14" s="24">
        <v>1961</v>
      </c>
      <c r="B14" s="27">
        <v>11667245.640000002</v>
      </c>
      <c r="C14" s="27">
        <v>351283.03</v>
      </c>
      <c r="D14" s="27">
        <v>1305861.2</v>
      </c>
      <c r="E14" s="27">
        <v>1482168.66</v>
      </c>
      <c r="F14" s="27">
        <v>1238863.6599999999</v>
      </c>
      <c r="G14" s="27">
        <v>974103.43</v>
      </c>
      <c r="H14" s="27">
        <v>805849.77</v>
      </c>
      <c r="I14" s="27">
        <v>769388.75</v>
      </c>
      <c r="J14" s="27">
        <v>748997.26</v>
      </c>
      <c r="K14" s="27">
        <v>746707.83</v>
      </c>
      <c r="L14" s="27">
        <v>682451.75</v>
      </c>
      <c r="M14" s="27">
        <v>577222.5</v>
      </c>
      <c r="N14" s="27">
        <v>544041.77</v>
      </c>
      <c r="O14" s="27">
        <v>441380.56</v>
      </c>
      <c r="P14" s="27">
        <v>363647.99</v>
      </c>
      <c r="Q14" s="27">
        <v>267790.98</v>
      </c>
      <c r="R14" s="27">
        <v>176381.58</v>
      </c>
      <c r="S14" s="27">
        <v>104063.96</v>
      </c>
      <c r="T14" s="27">
        <v>53083.91</v>
      </c>
      <c r="U14" s="27">
        <v>33957.050000000003</v>
      </c>
      <c r="V14" s="27"/>
      <c r="W14" s="27"/>
      <c r="X14" s="27"/>
    </row>
    <row r="15" spans="1:24" ht="15" customHeight="1">
      <c r="A15" s="24">
        <v>1962</v>
      </c>
      <c r="B15" s="27">
        <v>11915936.120000001</v>
      </c>
      <c r="C15" s="27">
        <v>347713.27</v>
      </c>
      <c r="D15" s="27">
        <v>1320447.06</v>
      </c>
      <c r="E15" s="27">
        <v>1529561.48</v>
      </c>
      <c r="F15" s="27">
        <v>1283886.6100000001</v>
      </c>
      <c r="G15" s="27">
        <v>1010737.69</v>
      </c>
      <c r="H15" s="27">
        <v>844109.98</v>
      </c>
      <c r="I15" s="27">
        <v>770172.83</v>
      </c>
      <c r="J15" s="27">
        <v>755032.48</v>
      </c>
      <c r="K15" s="27">
        <v>747976.55</v>
      </c>
      <c r="L15" s="27">
        <v>699103.48</v>
      </c>
      <c r="M15" s="27">
        <v>585488.80000000005</v>
      </c>
      <c r="N15" s="27">
        <v>547052.73</v>
      </c>
      <c r="O15" s="27">
        <v>452819.85</v>
      </c>
      <c r="P15" s="27">
        <v>373163.04</v>
      </c>
      <c r="Q15" s="27">
        <v>269768.40000000002</v>
      </c>
      <c r="R15" s="27">
        <v>182019.78</v>
      </c>
      <c r="S15" s="27">
        <v>106166.99</v>
      </c>
      <c r="T15" s="27">
        <v>56237.01</v>
      </c>
      <c r="U15" s="27">
        <v>34478.089999999997</v>
      </c>
      <c r="V15" s="27"/>
      <c r="W15" s="27"/>
      <c r="X15" s="27"/>
    </row>
    <row r="16" spans="1:24" ht="15" customHeight="1">
      <c r="A16" s="24">
        <v>1963</v>
      </c>
      <c r="B16" s="27">
        <v>12167294.789999999</v>
      </c>
      <c r="C16" s="27">
        <v>346687.03</v>
      </c>
      <c r="D16" s="27">
        <v>1329636.6599999999</v>
      </c>
      <c r="E16" s="27">
        <v>1569184.03</v>
      </c>
      <c r="F16" s="27">
        <v>1333057.01</v>
      </c>
      <c r="G16" s="27">
        <v>1054040.22</v>
      </c>
      <c r="H16" s="27">
        <v>880647.65</v>
      </c>
      <c r="I16" s="27">
        <v>782318.71</v>
      </c>
      <c r="J16" s="27">
        <v>755549.15</v>
      </c>
      <c r="K16" s="27">
        <v>750432.23</v>
      </c>
      <c r="L16" s="27">
        <v>707630.96</v>
      </c>
      <c r="M16" s="27">
        <v>596280.93000000005</v>
      </c>
      <c r="N16" s="27">
        <v>553889.89</v>
      </c>
      <c r="O16" s="27">
        <v>462276.35</v>
      </c>
      <c r="P16" s="27">
        <v>382793.09</v>
      </c>
      <c r="Q16" s="27">
        <v>272793.11</v>
      </c>
      <c r="R16" s="27">
        <v>185687.5</v>
      </c>
      <c r="S16" s="27">
        <v>109573.64</v>
      </c>
      <c r="T16" s="27">
        <v>59474.07</v>
      </c>
      <c r="U16" s="27">
        <v>35342.559999999998</v>
      </c>
      <c r="V16" s="27"/>
      <c r="W16" s="27"/>
      <c r="X16" s="27"/>
    </row>
    <row r="17" spans="1:24" ht="15" customHeight="1">
      <c r="A17" s="24">
        <v>1964</v>
      </c>
      <c r="B17" s="27">
        <v>12405515.510000002</v>
      </c>
      <c r="C17" s="27">
        <v>338107.78</v>
      </c>
      <c r="D17" s="27">
        <v>1331947.6200000001</v>
      </c>
      <c r="E17" s="27">
        <v>1599016.16</v>
      </c>
      <c r="F17" s="27">
        <v>1383641.7</v>
      </c>
      <c r="G17" s="27">
        <v>1106056.7</v>
      </c>
      <c r="H17" s="27">
        <v>907651.23</v>
      </c>
      <c r="I17" s="27">
        <v>801979.52</v>
      </c>
      <c r="J17" s="27">
        <v>753530.78</v>
      </c>
      <c r="K17" s="27">
        <v>756095.71</v>
      </c>
      <c r="L17" s="27">
        <v>715384.14</v>
      </c>
      <c r="M17" s="27">
        <v>614012.12</v>
      </c>
      <c r="N17" s="27">
        <v>554336.54</v>
      </c>
      <c r="O17" s="27">
        <v>474939.68</v>
      </c>
      <c r="P17" s="27">
        <v>380833.3</v>
      </c>
      <c r="Q17" s="27">
        <v>287221.36</v>
      </c>
      <c r="R17" s="27">
        <v>189554.9</v>
      </c>
      <c r="S17" s="27">
        <v>112866.05</v>
      </c>
      <c r="T17" s="27">
        <v>61630.400000000001</v>
      </c>
      <c r="U17" s="27">
        <v>36709.82</v>
      </c>
      <c r="V17" s="27"/>
      <c r="W17" s="27"/>
      <c r="X17" s="27"/>
    </row>
    <row r="18" spans="1:24" ht="15" customHeight="1">
      <c r="A18" s="24">
        <v>1965</v>
      </c>
      <c r="B18" s="27">
        <v>12631610.539999999</v>
      </c>
      <c r="C18" s="27">
        <v>328418.51</v>
      </c>
      <c r="D18" s="27">
        <v>1319534.3999999999</v>
      </c>
      <c r="E18" s="27">
        <v>1622741.22</v>
      </c>
      <c r="F18" s="27">
        <v>1442635.05</v>
      </c>
      <c r="G18" s="27">
        <v>1178334.1200000001</v>
      </c>
      <c r="H18" s="27">
        <v>925512.24</v>
      </c>
      <c r="I18" s="27">
        <v>810619.79</v>
      </c>
      <c r="J18" s="27">
        <v>760760.78</v>
      </c>
      <c r="K18" s="27">
        <v>751132.55</v>
      </c>
      <c r="L18" s="27">
        <v>726331.7</v>
      </c>
      <c r="M18" s="27">
        <v>637257.84</v>
      </c>
      <c r="N18" s="27">
        <v>545321.6</v>
      </c>
      <c r="O18" s="27">
        <v>487686.32</v>
      </c>
      <c r="P18" s="27">
        <v>382535.37</v>
      </c>
      <c r="Q18" s="27">
        <v>298241.40000000002</v>
      </c>
      <c r="R18" s="27">
        <v>196402.45</v>
      </c>
      <c r="S18" s="27">
        <v>116828.02</v>
      </c>
      <c r="T18" s="27">
        <v>62785.88</v>
      </c>
      <c r="U18" s="27">
        <v>38531.300000000003</v>
      </c>
      <c r="V18" s="27"/>
      <c r="W18" s="27"/>
      <c r="X18" s="27"/>
    </row>
    <row r="19" spans="1:24" ht="15" customHeight="1">
      <c r="A19" s="24">
        <v>1966</v>
      </c>
      <c r="B19" s="27">
        <v>12842710.290000001</v>
      </c>
      <c r="C19" s="27">
        <v>311689.31</v>
      </c>
      <c r="D19" s="27">
        <v>1303907.1499999999</v>
      </c>
      <c r="E19" s="27">
        <v>1638745.56</v>
      </c>
      <c r="F19" s="27">
        <v>1499956.23</v>
      </c>
      <c r="G19" s="27">
        <v>1224473.45</v>
      </c>
      <c r="H19" s="27">
        <v>963305.21</v>
      </c>
      <c r="I19" s="27">
        <v>833965.97</v>
      </c>
      <c r="J19" s="27">
        <v>769392.59</v>
      </c>
      <c r="K19" s="27">
        <v>748606.75</v>
      </c>
      <c r="L19" s="27">
        <v>728454.36</v>
      </c>
      <c r="M19" s="27">
        <v>661590.97</v>
      </c>
      <c r="N19" s="27">
        <v>542367.9</v>
      </c>
      <c r="O19" s="27">
        <v>497506.9</v>
      </c>
      <c r="P19" s="27">
        <v>391746.53</v>
      </c>
      <c r="Q19" s="27">
        <v>300177.37</v>
      </c>
      <c r="R19" s="27">
        <v>201296.2</v>
      </c>
      <c r="S19" s="27">
        <v>121726.5</v>
      </c>
      <c r="T19" s="27">
        <v>63252.65</v>
      </c>
      <c r="U19" s="27">
        <v>40548.69</v>
      </c>
      <c r="V19" s="27"/>
      <c r="W19" s="27"/>
      <c r="X19" s="27"/>
    </row>
    <row r="20" spans="1:24" ht="15" customHeight="1">
      <c r="A20" s="24">
        <v>1967</v>
      </c>
      <c r="B20" s="27">
        <v>13039694.119999997</v>
      </c>
      <c r="C20" s="27">
        <v>304708.3</v>
      </c>
      <c r="D20" s="27">
        <v>1272400.55</v>
      </c>
      <c r="E20" s="27">
        <v>1652681.95</v>
      </c>
      <c r="F20" s="27">
        <v>1543831.08</v>
      </c>
      <c r="G20" s="27">
        <v>1278499.77</v>
      </c>
      <c r="H20" s="27">
        <v>990019.37</v>
      </c>
      <c r="I20" s="27">
        <v>872275.72</v>
      </c>
      <c r="J20" s="27">
        <v>771930.92</v>
      </c>
      <c r="K20" s="27">
        <v>754261.82</v>
      </c>
      <c r="L20" s="27">
        <v>728540.09</v>
      </c>
      <c r="M20" s="27">
        <v>681038.28</v>
      </c>
      <c r="N20" s="27">
        <v>545368.4</v>
      </c>
      <c r="O20" s="27">
        <v>502196.66</v>
      </c>
      <c r="P20" s="27">
        <v>399847.18</v>
      </c>
      <c r="Q20" s="27">
        <v>307892.7</v>
      </c>
      <c r="R20" s="27">
        <v>202846.6</v>
      </c>
      <c r="S20" s="27">
        <v>125226.94</v>
      </c>
      <c r="T20" s="27">
        <v>64429.52</v>
      </c>
      <c r="U20" s="27">
        <v>41698.269999999997</v>
      </c>
      <c r="V20" s="27"/>
      <c r="W20" s="27"/>
      <c r="X20" s="27"/>
    </row>
    <row r="21" spans="1:24" ht="15" customHeight="1">
      <c r="A21" s="24">
        <v>1968</v>
      </c>
      <c r="B21" s="27">
        <v>13242319.98</v>
      </c>
      <c r="C21" s="27">
        <v>298384.61</v>
      </c>
      <c r="D21" s="27">
        <v>1241419.94</v>
      </c>
      <c r="E21" s="27">
        <v>1663595.28</v>
      </c>
      <c r="F21" s="27">
        <v>1577091.86</v>
      </c>
      <c r="G21" s="27">
        <v>1337631.28</v>
      </c>
      <c r="H21" s="27">
        <v>1028724.56</v>
      </c>
      <c r="I21" s="27">
        <v>903466.16</v>
      </c>
      <c r="J21" s="27">
        <v>781431.7</v>
      </c>
      <c r="K21" s="27">
        <v>755301.07</v>
      </c>
      <c r="L21" s="27">
        <v>732195.97</v>
      </c>
      <c r="M21" s="27">
        <v>689967.27</v>
      </c>
      <c r="N21" s="27">
        <v>556327.06000000006</v>
      </c>
      <c r="O21" s="27">
        <v>509580.76</v>
      </c>
      <c r="P21" s="27">
        <v>407080.17</v>
      </c>
      <c r="Q21" s="27">
        <v>315545.27</v>
      </c>
      <c r="R21" s="27">
        <v>206506.51</v>
      </c>
      <c r="S21" s="27">
        <v>126501.96</v>
      </c>
      <c r="T21" s="27">
        <v>68028.070000000007</v>
      </c>
      <c r="U21" s="27">
        <v>43540.480000000003</v>
      </c>
      <c r="V21" s="27"/>
      <c r="W21" s="27"/>
      <c r="X21" s="27"/>
    </row>
    <row r="22" spans="1:24" ht="15" customHeight="1">
      <c r="A22" s="24">
        <v>1969</v>
      </c>
      <c r="B22" s="27">
        <v>13451983.390000001</v>
      </c>
      <c r="C22" s="27">
        <v>312529.05</v>
      </c>
      <c r="D22" s="27">
        <v>1216351.97</v>
      </c>
      <c r="E22" s="27">
        <v>1649061.99</v>
      </c>
      <c r="F22" s="27">
        <v>1611096.01</v>
      </c>
      <c r="G22" s="27">
        <v>1389964</v>
      </c>
      <c r="H22" s="27">
        <v>1082691</v>
      </c>
      <c r="I22" s="27">
        <v>915391</v>
      </c>
      <c r="J22" s="27">
        <v>810637.01</v>
      </c>
      <c r="K22" s="27">
        <v>749721.01</v>
      </c>
      <c r="L22" s="27">
        <v>741517.99</v>
      </c>
      <c r="M22" s="27">
        <v>690263</v>
      </c>
      <c r="N22" s="27">
        <v>579872</v>
      </c>
      <c r="O22" s="27">
        <v>506216</v>
      </c>
      <c r="P22" s="27">
        <v>418220.99</v>
      </c>
      <c r="Q22" s="27">
        <v>315204</v>
      </c>
      <c r="R22" s="27">
        <v>218344.01</v>
      </c>
      <c r="S22" s="27">
        <v>127527.06</v>
      </c>
      <c r="T22" s="27">
        <v>72445.740000000005</v>
      </c>
      <c r="U22" s="27">
        <v>44929.56</v>
      </c>
      <c r="V22" s="27"/>
      <c r="W22" s="27"/>
      <c r="X22" s="27"/>
    </row>
    <row r="23" spans="1:24" ht="15" customHeight="1">
      <c r="A23" s="24">
        <v>1970</v>
      </c>
      <c r="B23" s="27">
        <v>13739238.719999999</v>
      </c>
      <c r="C23" s="27">
        <v>330646.48</v>
      </c>
      <c r="D23" s="27">
        <v>1206881.71</v>
      </c>
      <c r="E23" s="27">
        <v>1643259.84</v>
      </c>
      <c r="F23" s="27">
        <v>1636465.51</v>
      </c>
      <c r="G23" s="27">
        <v>1461304.09</v>
      </c>
      <c r="H23" s="27">
        <v>1176761.0900000001</v>
      </c>
      <c r="I23" s="27">
        <v>923217.08</v>
      </c>
      <c r="J23" s="27">
        <v>830324.87</v>
      </c>
      <c r="K23" s="27">
        <v>759800.36</v>
      </c>
      <c r="L23" s="27">
        <v>740766.44</v>
      </c>
      <c r="M23" s="27">
        <v>699247.09</v>
      </c>
      <c r="N23" s="27">
        <v>602182.06999999995</v>
      </c>
      <c r="O23" s="27">
        <v>497880.15</v>
      </c>
      <c r="P23" s="27">
        <v>429482.99</v>
      </c>
      <c r="Q23" s="27">
        <v>319167.63</v>
      </c>
      <c r="R23" s="27">
        <v>228550.12</v>
      </c>
      <c r="S23" s="27">
        <v>133794.42000000001</v>
      </c>
      <c r="T23" s="27">
        <v>72926.179999999993</v>
      </c>
      <c r="U23" s="27">
        <v>46580.6</v>
      </c>
      <c r="V23" s="27"/>
      <c r="W23" s="27"/>
      <c r="X23" s="27"/>
    </row>
    <row r="24" spans="1:24" ht="15" customHeight="1">
      <c r="A24" s="24">
        <v>1971</v>
      </c>
      <c r="B24" s="27">
        <v>14020616.26</v>
      </c>
      <c r="C24" s="27">
        <v>324367.13</v>
      </c>
      <c r="D24" s="27">
        <v>1234405.94</v>
      </c>
      <c r="E24" s="27">
        <v>1625210.57</v>
      </c>
      <c r="F24" s="27">
        <v>1653150.95</v>
      </c>
      <c r="G24" s="27">
        <v>1525475.89</v>
      </c>
      <c r="H24" s="27">
        <v>1240081.6399999999</v>
      </c>
      <c r="I24" s="27">
        <v>970313.48</v>
      </c>
      <c r="J24" s="27">
        <v>857013.16</v>
      </c>
      <c r="K24" s="27">
        <v>768690.89</v>
      </c>
      <c r="L24" s="27">
        <v>740814.12</v>
      </c>
      <c r="M24" s="27">
        <v>702501.87</v>
      </c>
      <c r="N24" s="27">
        <v>624239.11</v>
      </c>
      <c r="O24" s="27">
        <v>498496.28</v>
      </c>
      <c r="P24" s="27">
        <v>437356.13</v>
      </c>
      <c r="Q24" s="27">
        <v>327723.25</v>
      </c>
      <c r="R24" s="27">
        <v>230009.59</v>
      </c>
      <c r="S24" s="27">
        <v>138283.84</v>
      </c>
      <c r="T24" s="27">
        <v>74742.8</v>
      </c>
      <c r="U24" s="27">
        <v>47739.62</v>
      </c>
      <c r="V24" s="27"/>
      <c r="W24" s="27"/>
      <c r="X24" s="27"/>
    </row>
    <row r="25" spans="1:24" ht="15" customHeight="1">
      <c r="A25" s="24">
        <v>1972</v>
      </c>
      <c r="B25" s="27">
        <v>14273433.029999999</v>
      </c>
      <c r="C25" s="27">
        <v>302731.09000000003</v>
      </c>
      <c r="D25" s="27">
        <v>1249899.9099999999</v>
      </c>
      <c r="E25" s="27">
        <v>1595012.37</v>
      </c>
      <c r="F25" s="27">
        <v>1673431.29</v>
      </c>
      <c r="G25" s="27">
        <v>1572445.34</v>
      </c>
      <c r="H25" s="27">
        <v>1311329.01</v>
      </c>
      <c r="I25" s="27">
        <v>1011916.17</v>
      </c>
      <c r="J25" s="27">
        <v>893432.22</v>
      </c>
      <c r="K25" s="27">
        <v>779215.59</v>
      </c>
      <c r="L25" s="27">
        <v>746674.75</v>
      </c>
      <c r="M25" s="27">
        <v>706988.97</v>
      </c>
      <c r="N25" s="27">
        <v>642564.78</v>
      </c>
      <c r="O25" s="27">
        <v>503853.64</v>
      </c>
      <c r="P25" s="27">
        <v>443827.59</v>
      </c>
      <c r="Q25" s="27">
        <v>335533.36</v>
      </c>
      <c r="R25" s="27">
        <v>237204.96</v>
      </c>
      <c r="S25" s="27">
        <v>141432.76999999999</v>
      </c>
      <c r="T25" s="27">
        <v>76634.62</v>
      </c>
      <c r="U25" s="27">
        <v>49304.6</v>
      </c>
      <c r="V25" s="27"/>
      <c r="W25" s="27"/>
      <c r="X25" s="27"/>
    </row>
    <row r="26" spans="1:24" ht="15" customHeight="1">
      <c r="A26" s="24">
        <v>1973</v>
      </c>
      <c r="B26" s="27">
        <v>14531483.799999999</v>
      </c>
      <c r="C26" s="27">
        <v>294594.96000000002</v>
      </c>
      <c r="D26" s="27">
        <v>1250371.3999999999</v>
      </c>
      <c r="E26" s="27">
        <v>1572320.38</v>
      </c>
      <c r="F26" s="27">
        <v>1690732.85</v>
      </c>
      <c r="G26" s="27">
        <v>1609572.62</v>
      </c>
      <c r="H26" s="27">
        <v>1378464.02</v>
      </c>
      <c r="I26" s="27">
        <v>1074951.57</v>
      </c>
      <c r="J26" s="27">
        <v>922063.94</v>
      </c>
      <c r="K26" s="27">
        <v>795901.38</v>
      </c>
      <c r="L26" s="27">
        <v>749471.21</v>
      </c>
      <c r="M26" s="27">
        <v>713670</v>
      </c>
      <c r="N26" s="27">
        <v>651825.57999999996</v>
      </c>
      <c r="O26" s="27">
        <v>516569.44</v>
      </c>
      <c r="P26" s="27">
        <v>450325.16</v>
      </c>
      <c r="Q26" s="27">
        <v>341928.04</v>
      </c>
      <c r="R26" s="27">
        <v>243514.33</v>
      </c>
      <c r="S26" s="27">
        <v>145541.60999999999</v>
      </c>
      <c r="T26" s="27">
        <v>77842.11</v>
      </c>
      <c r="U26" s="27">
        <v>51823.199999999997</v>
      </c>
      <c r="V26" s="27"/>
      <c r="W26" s="27"/>
      <c r="X26" s="27"/>
    </row>
    <row r="27" spans="1:24" ht="15" customHeight="1">
      <c r="A27" s="24">
        <v>1974</v>
      </c>
      <c r="B27" s="27">
        <v>14796696.190000003</v>
      </c>
      <c r="C27" s="27">
        <v>299950.84999999998</v>
      </c>
      <c r="D27" s="27">
        <v>1237963.8700000001</v>
      </c>
      <c r="E27" s="27">
        <v>1561441.73</v>
      </c>
      <c r="F27" s="27">
        <v>1692756.99</v>
      </c>
      <c r="G27" s="27">
        <v>1642286.5</v>
      </c>
      <c r="H27" s="27">
        <v>1436944</v>
      </c>
      <c r="I27" s="27">
        <v>1152358.75</v>
      </c>
      <c r="J27" s="27">
        <v>942859.25</v>
      </c>
      <c r="K27" s="27">
        <v>825837.76</v>
      </c>
      <c r="L27" s="27">
        <v>750181.5</v>
      </c>
      <c r="M27" s="27">
        <v>722908.01</v>
      </c>
      <c r="N27" s="27">
        <v>657132.25</v>
      </c>
      <c r="O27" s="27">
        <v>536131.99</v>
      </c>
      <c r="P27" s="27">
        <v>451131.5</v>
      </c>
      <c r="Q27" s="27">
        <v>351959.25</v>
      </c>
      <c r="R27" s="27">
        <v>246937.82</v>
      </c>
      <c r="S27" s="27">
        <v>153829.82999999999</v>
      </c>
      <c r="T27" s="27">
        <v>79869.81</v>
      </c>
      <c r="U27" s="27">
        <v>54214.53</v>
      </c>
      <c r="V27" s="27"/>
      <c r="W27" s="27"/>
      <c r="X27" s="27"/>
    </row>
    <row r="28" spans="1:24" ht="15" customHeight="1">
      <c r="A28" s="24">
        <v>1975</v>
      </c>
      <c r="B28" s="27">
        <v>15067823.709999999</v>
      </c>
      <c r="C28" s="27">
        <v>300052.08</v>
      </c>
      <c r="D28" s="27">
        <v>1210587.67</v>
      </c>
      <c r="E28" s="27">
        <v>1577261.92</v>
      </c>
      <c r="F28" s="27">
        <v>1688455.6</v>
      </c>
      <c r="G28" s="27">
        <v>1666338.87</v>
      </c>
      <c r="H28" s="27">
        <v>1496159.85</v>
      </c>
      <c r="I28" s="27">
        <v>1251087.1599999999</v>
      </c>
      <c r="J28" s="27">
        <v>957729.11</v>
      </c>
      <c r="K28" s="27">
        <v>848025.3</v>
      </c>
      <c r="L28" s="27">
        <v>760804.35</v>
      </c>
      <c r="M28" s="27">
        <v>726046.88</v>
      </c>
      <c r="N28" s="27">
        <v>667324.57999999996</v>
      </c>
      <c r="O28" s="27">
        <v>553713.91</v>
      </c>
      <c r="P28" s="27">
        <v>450301.54</v>
      </c>
      <c r="Q28" s="27">
        <v>360758.26</v>
      </c>
      <c r="R28" s="27">
        <v>251937.15</v>
      </c>
      <c r="S28" s="27">
        <v>161316.69</v>
      </c>
      <c r="T28" s="27">
        <v>84494.11</v>
      </c>
      <c r="U28" s="27">
        <v>55428.68</v>
      </c>
      <c r="V28" s="27"/>
      <c r="W28" s="27"/>
      <c r="X28" s="27"/>
    </row>
    <row r="29" spans="1:24" ht="15" customHeight="1">
      <c r="A29" s="24">
        <v>1976</v>
      </c>
      <c r="B29" s="27">
        <v>15360816.040000001</v>
      </c>
      <c r="C29" s="27">
        <v>318850.19</v>
      </c>
      <c r="D29" s="27">
        <v>1198393.48</v>
      </c>
      <c r="E29" s="27">
        <v>1592589.78</v>
      </c>
      <c r="F29" s="27">
        <v>1668106.06</v>
      </c>
      <c r="G29" s="27">
        <v>1682776.81</v>
      </c>
      <c r="H29" s="27">
        <v>1557204.91</v>
      </c>
      <c r="I29" s="27">
        <v>1309817.18</v>
      </c>
      <c r="J29" s="27">
        <v>1011873.57</v>
      </c>
      <c r="K29" s="27">
        <v>877764.15</v>
      </c>
      <c r="L29" s="27">
        <v>772582.5</v>
      </c>
      <c r="M29" s="27">
        <v>729542.55</v>
      </c>
      <c r="N29" s="27">
        <v>675282.89</v>
      </c>
      <c r="O29" s="27">
        <v>572144.87</v>
      </c>
      <c r="P29" s="27">
        <v>454785.62</v>
      </c>
      <c r="Q29" s="27">
        <v>368511.47</v>
      </c>
      <c r="R29" s="27">
        <v>259861.83</v>
      </c>
      <c r="S29" s="27">
        <v>165127.92000000001</v>
      </c>
      <c r="T29" s="27">
        <v>88452.74</v>
      </c>
      <c r="U29" s="27">
        <v>57147.519999999997</v>
      </c>
      <c r="V29" s="27"/>
      <c r="W29" s="27"/>
      <c r="X29" s="27"/>
    </row>
    <row r="30" spans="1:24" ht="15" customHeight="1">
      <c r="A30" s="24">
        <v>1977</v>
      </c>
      <c r="B30" s="27">
        <v>15657413.979999997</v>
      </c>
      <c r="C30" s="27">
        <v>322242.53999999998</v>
      </c>
      <c r="D30" s="27">
        <v>1211619.49</v>
      </c>
      <c r="E30" s="27">
        <v>1603908.37</v>
      </c>
      <c r="F30" s="27">
        <v>1639947.8</v>
      </c>
      <c r="G30" s="27">
        <v>1703792.54</v>
      </c>
      <c r="H30" s="27">
        <v>1603109.3</v>
      </c>
      <c r="I30" s="27">
        <v>1371944</v>
      </c>
      <c r="J30" s="27">
        <v>1066531.47</v>
      </c>
      <c r="K30" s="27">
        <v>911388.66</v>
      </c>
      <c r="L30" s="27">
        <v>790687.96</v>
      </c>
      <c r="M30" s="27">
        <v>734905.2</v>
      </c>
      <c r="N30" s="27">
        <v>682854.67</v>
      </c>
      <c r="O30" s="27">
        <v>588809.46</v>
      </c>
      <c r="P30" s="27">
        <v>461548.55</v>
      </c>
      <c r="Q30" s="27">
        <v>375068.74</v>
      </c>
      <c r="R30" s="27">
        <v>267162.84000000003</v>
      </c>
      <c r="S30" s="27">
        <v>170820.27</v>
      </c>
      <c r="T30" s="27">
        <v>91694.27</v>
      </c>
      <c r="U30" s="27">
        <v>59377.85</v>
      </c>
      <c r="V30" s="27"/>
      <c r="W30" s="27"/>
      <c r="X30" s="27"/>
    </row>
    <row r="31" spans="1:24" ht="15" customHeight="1">
      <c r="A31" s="24">
        <v>1978</v>
      </c>
      <c r="B31" s="27">
        <v>15975647.290000007</v>
      </c>
      <c r="C31" s="27">
        <v>337738.78</v>
      </c>
      <c r="D31" s="27">
        <v>1238724.45</v>
      </c>
      <c r="E31" s="27">
        <v>1601780.2</v>
      </c>
      <c r="F31" s="27">
        <v>1617886.4</v>
      </c>
      <c r="G31" s="27">
        <v>1721437.51</v>
      </c>
      <c r="H31" s="27">
        <v>1640432.5</v>
      </c>
      <c r="I31" s="27">
        <v>1427607.62</v>
      </c>
      <c r="J31" s="27">
        <v>1140988.3999999999</v>
      </c>
      <c r="K31" s="27">
        <v>940145.29</v>
      </c>
      <c r="L31" s="27">
        <v>813203.87</v>
      </c>
      <c r="M31" s="27">
        <v>739984.38</v>
      </c>
      <c r="N31" s="27">
        <v>691081.59</v>
      </c>
      <c r="O31" s="27">
        <v>602523.13</v>
      </c>
      <c r="P31" s="27">
        <v>472053.38</v>
      </c>
      <c r="Q31" s="27">
        <v>381605.06</v>
      </c>
      <c r="R31" s="27">
        <v>274518.3</v>
      </c>
      <c r="S31" s="27">
        <v>176420.13</v>
      </c>
      <c r="T31" s="27">
        <v>95898.559999999998</v>
      </c>
      <c r="U31" s="27">
        <v>40966.980000000003</v>
      </c>
      <c r="V31" s="27">
        <v>14697.56</v>
      </c>
      <c r="W31" s="27">
        <v>4599.41</v>
      </c>
      <c r="X31" s="27">
        <v>1353.79</v>
      </c>
    </row>
    <row r="32" spans="1:24" ht="15" customHeight="1">
      <c r="A32" s="24">
        <v>1979</v>
      </c>
      <c r="B32" s="27">
        <v>16325240.050000001</v>
      </c>
      <c r="C32" s="27">
        <v>360543.62</v>
      </c>
      <c r="D32" s="27">
        <v>1285090.3799999999</v>
      </c>
      <c r="E32" s="27">
        <v>1602729</v>
      </c>
      <c r="F32" s="27">
        <v>1605710.01</v>
      </c>
      <c r="G32" s="27">
        <v>1735282</v>
      </c>
      <c r="H32" s="27">
        <v>1664977.99</v>
      </c>
      <c r="I32" s="27">
        <v>1481342.99</v>
      </c>
      <c r="J32" s="27">
        <v>1223036.99</v>
      </c>
      <c r="K32" s="27">
        <v>970133.01</v>
      </c>
      <c r="L32" s="27">
        <v>839026</v>
      </c>
      <c r="M32" s="27">
        <v>746614.01</v>
      </c>
      <c r="N32" s="27">
        <v>698502.99</v>
      </c>
      <c r="O32" s="27">
        <v>615090</v>
      </c>
      <c r="P32" s="27">
        <v>484036</v>
      </c>
      <c r="Q32" s="27">
        <v>386313</v>
      </c>
      <c r="R32" s="27">
        <v>281485</v>
      </c>
      <c r="S32" s="27">
        <v>181802.68</v>
      </c>
      <c r="T32" s="27">
        <v>99410.05</v>
      </c>
      <c r="U32" s="27">
        <v>42625.78</v>
      </c>
      <c r="V32" s="27">
        <v>15397.65</v>
      </c>
      <c r="W32" s="27">
        <v>4679.41</v>
      </c>
      <c r="X32" s="27">
        <v>1411.49</v>
      </c>
    </row>
    <row r="33" spans="1:24" ht="15" customHeight="1">
      <c r="A33" s="24">
        <v>1980</v>
      </c>
      <c r="B33" s="27">
        <v>16739915.770000001</v>
      </c>
      <c r="C33" s="27">
        <v>365574.01</v>
      </c>
      <c r="D33" s="27">
        <v>1341152.3899999999</v>
      </c>
      <c r="E33" s="27">
        <v>1577230.87</v>
      </c>
      <c r="F33" s="27">
        <v>1644963.12</v>
      </c>
      <c r="G33" s="27">
        <v>1744593.29</v>
      </c>
      <c r="H33" s="27">
        <v>1710498.62</v>
      </c>
      <c r="I33" s="27">
        <v>1545543.24</v>
      </c>
      <c r="J33" s="27">
        <v>1335492.8600000001</v>
      </c>
      <c r="K33" s="27">
        <v>995877.09</v>
      </c>
      <c r="L33" s="27">
        <v>864768.47</v>
      </c>
      <c r="M33" s="27">
        <v>754805.6</v>
      </c>
      <c r="N33" s="27">
        <v>701388.51</v>
      </c>
      <c r="O33" s="27">
        <v>624423</v>
      </c>
      <c r="P33" s="27">
        <v>496267.97</v>
      </c>
      <c r="Q33" s="27">
        <v>392076.9</v>
      </c>
      <c r="R33" s="27">
        <v>288506.46000000002</v>
      </c>
      <c r="S33" s="27">
        <v>187128.99</v>
      </c>
      <c r="T33" s="27">
        <v>102563.18</v>
      </c>
      <c r="U33" s="27">
        <v>44859.23</v>
      </c>
      <c r="V33" s="27">
        <v>15850.17</v>
      </c>
      <c r="W33" s="27">
        <v>4851.54</v>
      </c>
      <c r="X33" s="27">
        <v>1500.26</v>
      </c>
    </row>
    <row r="34" spans="1:24" ht="15" customHeight="1">
      <c r="A34" s="24">
        <v>1981</v>
      </c>
      <c r="B34" s="27">
        <v>17159663.540000003</v>
      </c>
      <c r="C34" s="27">
        <v>374472.38</v>
      </c>
      <c r="D34" s="27">
        <v>1383557.4</v>
      </c>
      <c r="E34" s="27">
        <v>1584500.09</v>
      </c>
      <c r="F34" s="27">
        <v>1679853.68</v>
      </c>
      <c r="G34" s="27">
        <v>1737311.35</v>
      </c>
      <c r="H34" s="27">
        <v>1746298.66</v>
      </c>
      <c r="I34" s="27">
        <v>1624154.16</v>
      </c>
      <c r="J34" s="27">
        <v>1397690.18</v>
      </c>
      <c r="K34" s="27">
        <v>1065885.05</v>
      </c>
      <c r="L34" s="27">
        <v>897237.38</v>
      </c>
      <c r="M34" s="27">
        <v>769253.06</v>
      </c>
      <c r="N34" s="27">
        <v>700790.3</v>
      </c>
      <c r="O34" s="27">
        <v>631709.59</v>
      </c>
      <c r="P34" s="27">
        <v>509721.72</v>
      </c>
      <c r="Q34" s="27">
        <v>395728.15</v>
      </c>
      <c r="R34" s="27">
        <v>295324.36</v>
      </c>
      <c r="S34" s="27">
        <v>191492.65</v>
      </c>
      <c r="T34" s="27">
        <v>105951.8</v>
      </c>
      <c r="U34" s="27">
        <v>46231.360000000001</v>
      </c>
      <c r="V34" s="27">
        <v>16193.11</v>
      </c>
      <c r="W34" s="27">
        <v>4770.04</v>
      </c>
      <c r="X34" s="27">
        <v>1537.07</v>
      </c>
    </row>
    <row r="35" spans="1:24" ht="15" customHeight="1">
      <c r="A35" s="24">
        <v>1982</v>
      </c>
      <c r="B35" s="27">
        <v>17587652.310000002</v>
      </c>
      <c r="C35" s="27">
        <v>378480.94</v>
      </c>
      <c r="D35" s="27">
        <v>1432181.48</v>
      </c>
      <c r="E35" s="27">
        <v>1600649.97</v>
      </c>
      <c r="F35" s="27">
        <v>1706191.92</v>
      </c>
      <c r="G35" s="27">
        <v>1722233.75</v>
      </c>
      <c r="H35" s="27">
        <v>1788881.56</v>
      </c>
      <c r="I35" s="27">
        <v>1686968.96</v>
      </c>
      <c r="J35" s="27">
        <v>1467388.44</v>
      </c>
      <c r="K35" s="27">
        <v>1135448.32</v>
      </c>
      <c r="L35" s="27">
        <v>937161.48</v>
      </c>
      <c r="M35" s="27">
        <v>788896.72</v>
      </c>
      <c r="N35" s="27">
        <v>703065.02</v>
      </c>
      <c r="O35" s="27">
        <v>637808.96</v>
      </c>
      <c r="P35" s="27">
        <v>523915.65</v>
      </c>
      <c r="Q35" s="27">
        <v>399684.39</v>
      </c>
      <c r="R35" s="27">
        <v>302074.84000000003</v>
      </c>
      <c r="S35" s="27">
        <v>196878.46</v>
      </c>
      <c r="T35" s="27">
        <v>109176.2</v>
      </c>
      <c r="U35" s="27">
        <v>47272.32</v>
      </c>
      <c r="V35" s="27">
        <v>16788.91</v>
      </c>
      <c r="W35" s="27">
        <v>4938.01</v>
      </c>
      <c r="X35" s="27">
        <v>1566.01</v>
      </c>
    </row>
    <row r="36" spans="1:24" ht="15" customHeight="1">
      <c r="A36" s="24">
        <v>1983</v>
      </c>
      <c r="B36" s="27">
        <v>18014844.859999996</v>
      </c>
      <c r="C36" s="27">
        <v>374504.62</v>
      </c>
      <c r="D36" s="27">
        <v>1468351.89</v>
      </c>
      <c r="E36" s="27">
        <v>1641447.63</v>
      </c>
      <c r="F36" s="27">
        <v>1707664.3</v>
      </c>
      <c r="G36" s="27">
        <v>1717520.94</v>
      </c>
      <c r="H36" s="27">
        <v>1826303.85</v>
      </c>
      <c r="I36" s="27">
        <v>1742739.45</v>
      </c>
      <c r="J36" s="27">
        <v>1533850.4</v>
      </c>
      <c r="K36" s="27">
        <v>1226406.74</v>
      </c>
      <c r="L36" s="27">
        <v>974396.59</v>
      </c>
      <c r="M36" s="27">
        <v>814152.6</v>
      </c>
      <c r="N36" s="27">
        <v>706852.92</v>
      </c>
      <c r="O36" s="27">
        <v>641480.89</v>
      </c>
      <c r="P36" s="27">
        <v>536726.18000000005</v>
      </c>
      <c r="Q36" s="27">
        <v>405293.71</v>
      </c>
      <c r="R36" s="27">
        <v>308645.03999999998</v>
      </c>
      <c r="S36" s="27">
        <v>202474.08</v>
      </c>
      <c r="T36" s="27">
        <v>113802.01</v>
      </c>
      <c r="U36" s="27">
        <v>48312.02</v>
      </c>
      <c r="V36" s="27">
        <v>17172.240000000002</v>
      </c>
      <c r="W36" s="27">
        <v>5151.5600000000004</v>
      </c>
      <c r="X36" s="27">
        <v>1595.2</v>
      </c>
    </row>
    <row r="37" spans="1:24" ht="15" customHeight="1">
      <c r="A37" s="24">
        <v>1984</v>
      </c>
      <c r="B37" s="27">
        <v>18451900.739999991</v>
      </c>
      <c r="C37" s="27">
        <v>386941.79</v>
      </c>
      <c r="D37" s="27">
        <v>1480490.44</v>
      </c>
      <c r="E37" s="27">
        <v>1694104.24</v>
      </c>
      <c r="F37" s="27">
        <v>1692837.98</v>
      </c>
      <c r="G37" s="27">
        <v>1734154.65</v>
      </c>
      <c r="H37" s="27">
        <v>1851409.37</v>
      </c>
      <c r="I37" s="27">
        <v>1785092.57</v>
      </c>
      <c r="J37" s="27">
        <v>1605028.51</v>
      </c>
      <c r="K37" s="27">
        <v>1328832</v>
      </c>
      <c r="L37" s="27">
        <v>1016855.03</v>
      </c>
      <c r="M37" s="27">
        <v>842326.31</v>
      </c>
      <c r="N37" s="27">
        <v>715587.59</v>
      </c>
      <c r="O37" s="27">
        <v>646612.66</v>
      </c>
      <c r="P37" s="27">
        <v>546304.14</v>
      </c>
      <c r="Q37" s="27">
        <v>411780.45</v>
      </c>
      <c r="R37" s="27">
        <v>314926.81</v>
      </c>
      <c r="S37" s="27">
        <v>206950.77</v>
      </c>
      <c r="T37" s="27">
        <v>116796.87</v>
      </c>
      <c r="U37" s="27">
        <v>50003.77</v>
      </c>
      <c r="V37" s="27">
        <v>17758.740000000002</v>
      </c>
      <c r="W37" s="27">
        <v>5451.15</v>
      </c>
      <c r="X37" s="27">
        <v>1654.9</v>
      </c>
    </row>
    <row r="38" spans="1:24" ht="15" customHeight="1">
      <c r="A38" s="24">
        <v>1985</v>
      </c>
      <c r="B38" s="27">
        <v>18898997.010000005</v>
      </c>
      <c r="C38" s="27">
        <v>396597.79</v>
      </c>
      <c r="D38" s="27">
        <v>1492358.68</v>
      </c>
      <c r="E38" s="27">
        <v>1760309.1</v>
      </c>
      <c r="F38" s="27">
        <v>1656593.31</v>
      </c>
      <c r="G38" s="27">
        <v>1779534.45</v>
      </c>
      <c r="H38" s="27">
        <v>1841572.34</v>
      </c>
      <c r="I38" s="27">
        <v>1838927.88</v>
      </c>
      <c r="J38" s="27">
        <v>1664984.58</v>
      </c>
      <c r="K38" s="27">
        <v>1453074.09</v>
      </c>
      <c r="L38" s="27">
        <v>1045524.91</v>
      </c>
      <c r="M38" s="27">
        <v>880194.63</v>
      </c>
      <c r="N38" s="27">
        <v>728827.88</v>
      </c>
      <c r="O38" s="27">
        <v>650117.47</v>
      </c>
      <c r="P38" s="27">
        <v>559086.11</v>
      </c>
      <c r="Q38" s="27">
        <v>421799.39</v>
      </c>
      <c r="R38" s="27">
        <v>318867.71000000002</v>
      </c>
      <c r="S38" s="27">
        <v>212979.76</v>
      </c>
      <c r="T38" s="27">
        <v>119708.58</v>
      </c>
      <c r="U38" s="27">
        <v>52228.59</v>
      </c>
      <c r="V38" s="27">
        <v>18552.29</v>
      </c>
      <c r="W38" s="27">
        <v>5491.17</v>
      </c>
      <c r="X38" s="27">
        <v>1666.3</v>
      </c>
    </row>
    <row r="39" spans="1:24" ht="15" customHeight="1">
      <c r="A39" s="24">
        <v>1986</v>
      </c>
      <c r="B39" s="27">
        <v>19355685.109999999</v>
      </c>
      <c r="C39" s="27">
        <v>408499.67</v>
      </c>
      <c r="D39" s="27">
        <v>1519886.59</v>
      </c>
      <c r="E39" s="27">
        <v>1804270.25</v>
      </c>
      <c r="F39" s="27">
        <v>1660193.46</v>
      </c>
      <c r="G39" s="27">
        <v>1811750.63</v>
      </c>
      <c r="H39" s="27">
        <v>1839778.03</v>
      </c>
      <c r="I39" s="27">
        <v>1868283.99</v>
      </c>
      <c r="J39" s="27">
        <v>1747795.22</v>
      </c>
      <c r="K39" s="27">
        <v>1507436.41</v>
      </c>
      <c r="L39" s="27">
        <v>1134176.1499999999</v>
      </c>
      <c r="M39" s="27">
        <v>911866.74</v>
      </c>
      <c r="N39" s="27">
        <v>753175.58</v>
      </c>
      <c r="O39" s="27">
        <v>645703.76</v>
      </c>
      <c r="P39" s="27">
        <v>565924.55000000005</v>
      </c>
      <c r="Q39" s="27">
        <v>433095.17</v>
      </c>
      <c r="R39" s="27">
        <v>320620.76</v>
      </c>
      <c r="S39" s="27">
        <v>219287.81</v>
      </c>
      <c r="T39" s="27">
        <v>123329.24</v>
      </c>
      <c r="U39" s="27">
        <v>54412.08</v>
      </c>
      <c r="V39" s="27">
        <v>18944.8</v>
      </c>
      <c r="W39" s="27">
        <v>5617.61</v>
      </c>
      <c r="X39" s="27">
        <v>1636.61</v>
      </c>
    </row>
    <row r="40" spans="1:24" ht="15" customHeight="1">
      <c r="A40" s="24">
        <v>1987</v>
      </c>
      <c r="B40" s="27">
        <v>19828708.199999999</v>
      </c>
      <c r="C40" s="27">
        <v>424744.55</v>
      </c>
      <c r="D40" s="27">
        <v>1552477.01</v>
      </c>
      <c r="E40" s="27">
        <v>1854920.43</v>
      </c>
      <c r="F40" s="27">
        <v>1668386.39</v>
      </c>
      <c r="G40" s="27">
        <v>1834122.23</v>
      </c>
      <c r="H40" s="27">
        <v>1821813.24</v>
      </c>
      <c r="I40" s="27">
        <v>1910900.62</v>
      </c>
      <c r="J40" s="27">
        <v>1806441.94</v>
      </c>
      <c r="K40" s="27">
        <v>1581254</v>
      </c>
      <c r="L40" s="27">
        <v>1209023.54</v>
      </c>
      <c r="M40" s="27">
        <v>963386.25</v>
      </c>
      <c r="N40" s="27">
        <v>772969.11</v>
      </c>
      <c r="O40" s="27">
        <v>652447.78</v>
      </c>
      <c r="P40" s="27">
        <v>573316.49</v>
      </c>
      <c r="Q40" s="27">
        <v>444595.38</v>
      </c>
      <c r="R40" s="27">
        <v>322741.02</v>
      </c>
      <c r="S40" s="27">
        <v>225089.78</v>
      </c>
      <c r="T40" s="27">
        <v>127175.86</v>
      </c>
      <c r="U40" s="27">
        <v>56352.23</v>
      </c>
      <c r="V40" s="27">
        <v>19258.419999999998</v>
      </c>
      <c r="W40" s="27">
        <v>5654.41</v>
      </c>
      <c r="X40" s="27">
        <v>1637.52</v>
      </c>
    </row>
    <row r="41" spans="1:24" ht="15" customHeight="1">
      <c r="A41" s="24">
        <v>1988</v>
      </c>
      <c r="B41" s="27">
        <v>20334281.700000007</v>
      </c>
      <c r="C41" s="27">
        <v>453188.85</v>
      </c>
      <c r="D41" s="27">
        <v>1611904.81</v>
      </c>
      <c r="E41" s="27">
        <v>1886387.82</v>
      </c>
      <c r="F41" s="27">
        <v>1702428.88</v>
      </c>
      <c r="G41" s="27">
        <v>1821416.98</v>
      </c>
      <c r="H41" s="27">
        <v>1821829.1</v>
      </c>
      <c r="I41" s="27">
        <v>1945744.58</v>
      </c>
      <c r="J41" s="27">
        <v>1860571.89</v>
      </c>
      <c r="K41" s="27">
        <v>1648219.96</v>
      </c>
      <c r="L41" s="27">
        <v>1310601.83</v>
      </c>
      <c r="M41" s="27">
        <v>1005962.15</v>
      </c>
      <c r="N41" s="27">
        <v>803412.42</v>
      </c>
      <c r="O41" s="27">
        <v>658583.06999999995</v>
      </c>
      <c r="P41" s="27">
        <v>575623.89</v>
      </c>
      <c r="Q41" s="27">
        <v>454931.85</v>
      </c>
      <c r="R41" s="27">
        <v>325492.15000000002</v>
      </c>
      <c r="S41" s="27">
        <v>231337.44</v>
      </c>
      <c r="T41" s="27">
        <v>131451.89000000001</v>
      </c>
      <c r="U41" s="27">
        <v>58393.98</v>
      </c>
      <c r="V41" s="27">
        <v>19392.16</v>
      </c>
      <c r="W41" s="27">
        <v>5724.24</v>
      </c>
      <c r="X41" s="27">
        <v>1681.76</v>
      </c>
    </row>
    <row r="42" spans="1:24" ht="15" customHeight="1">
      <c r="A42" s="24">
        <v>1989</v>
      </c>
      <c r="B42" s="27">
        <v>20872687.559999999</v>
      </c>
      <c r="C42" s="27">
        <v>485428.03</v>
      </c>
      <c r="D42" s="27">
        <v>1685761.49</v>
      </c>
      <c r="E42" s="27">
        <v>1907940.83</v>
      </c>
      <c r="F42" s="27">
        <v>1754464.03</v>
      </c>
      <c r="G42" s="27">
        <v>1780477.95</v>
      </c>
      <c r="H42" s="27">
        <v>1852616.81</v>
      </c>
      <c r="I42" s="27">
        <v>1959950.72</v>
      </c>
      <c r="J42" s="27">
        <v>1899901.15</v>
      </c>
      <c r="K42" s="27">
        <v>1720791.01</v>
      </c>
      <c r="L42" s="27">
        <v>1426289.5</v>
      </c>
      <c r="M42" s="27">
        <v>1055008.55</v>
      </c>
      <c r="N42" s="27">
        <v>836167.13</v>
      </c>
      <c r="O42" s="27">
        <v>673258.17</v>
      </c>
      <c r="P42" s="27">
        <v>582216.79</v>
      </c>
      <c r="Q42" s="27">
        <v>462660.77</v>
      </c>
      <c r="R42" s="27">
        <v>329427.38</v>
      </c>
      <c r="S42" s="27">
        <v>237997.12</v>
      </c>
      <c r="T42" s="27">
        <v>133721.41</v>
      </c>
      <c r="U42" s="27">
        <v>60424.41</v>
      </c>
      <c r="V42" s="27">
        <v>20516.52</v>
      </c>
      <c r="W42" s="27">
        <v>5914.74</v>
      </c>
      <c r="X42" s="27">
        <v>1753.05</v>
      </c>
    </row>
    <row r="43" spans="1:24" ht="15" customHeight="1">
      <c r="A43" s="24">
        <v>1990</v>
      </c>
      <c r="B43" s="27">
        <v>21415295.739999995</v>
      </c>
      <c r="C43" s="27">
        <v>517388.38</v>
      </c>
      <c r="D43" s="27">
        <v>1748660.73</v>
      </c>
      <c r="E43" s="27">
        <v>1928207.88</v>
      </c>
      <c r="F43" s="27">
        <v>1826228.99</v>
      </c>
      <c r="G43" s="27">
        <v>1733240.21</v>
      </c>
      <c r="H43" s="27">
        <v>1902813.26</v>
      </c>
      <c r="I43" s="27">
        <v>1930024.86</v>
      </c>
      <c r="J43" s="27">
        <v>1960848.13</v>
      </c>
      <c r="K43" s="27">
        <v>1774575.43</v>
      </c>
      <c r="L43" s="27">
        <v>1560522.31</v>
      </c>
      <c r="M43" s="27">
        <v>1085172.21</v>
      </c>
      <c r="N43" s="27">
        <v>884945.76</v>
      </c>
      <c r="O43" s="27">
        <v>690619.63</v>
      </c>
      <c r="P43" s="27">
        <v>585812.94999999995</v>
      </c>
      <c r="Q43" s="27">
        <v>478662.76</v>
      </c>
      <c r="R43" s="27">
        <v>336948.8</v>
      </c>
      <c r="S43" s="27">
        <v>240276.02</v>
      </c>
      <c r="T43" s="27">
        <v>138637.72</v>
      </c>
      <c r="U43" s="27">
        <v>62445.47</v>
      </c>
      <c r="V43" s="27">
        <v>21499.48</v>
      </c>
      <c r="W43" s="27">
        <v>5999.29</v>
      </c>
      <c r="X43" s="27">
        <v>1765.47</v>
      </c>
    </row>
    <row r="44" spans="1:24" ht="15" customHeight="1">
      <c r="A44" s="24">
        <v>1991</v>
      </c>
      <c r="B44" s="27">
        <v>21798437.359999996</v>
      </c>
      <c r="C44" s="27">
        <v>438115.07</v>
      </c>
      <c r="D44" s="27">
        <v>1760031.27</v>
      </c>
      <c r="E44" s="27">
        <v>1975396.76</v>
      </c>
      <c r="F44" s="27">
        <v>1857925.25</v>
      </c>
      <c r="G44" s="27">
        <v>1732896.84</v>
      </c>
      <c r="H44" s="27">
        <v>1931316.06</v>
      </c>
      <c r="I44" s="27">
        <v>1932676.73</v>
      </c>
      <c r="J44" s="27">
        <v>1981646.81</v>
      </c>
      <c r="K44" s="27">
        <v>1860457.79</v>
      </c>
      <c r="L44" s="27">
        <v>1605497.64</v>
      </c>
      <c r="M44" s="27">
        <v>1191846.77</v>
      </c>
      <c r="N44" s="27">
        <v>915438.58</v>
      </c>
      <c r="O44" s="27">
        <v>724677.58</v>
      </c>
      <c r="P44" s="27">
        <v>577386.72</v>
      </c>
      <c r="Q44" s="27">
        <v>485857</v>
      </c>
      <c r="R44" s="27">
        <v>345955.63</v>
      </c>
      <c r="S44" s="27">
        <v>241022.36</v>
      </c>
      <c r="T44" s="27">
        <v>145825.16</v>
      </c>
      <c r="U44" s="27">
        <v>64556.81</v>
      </c>
      <c r="V44" s="27">
        <v>21914.51</v>
      </c>
      <c r="W44" s="27">
        <v>6255.8</v>
      </c>
      <c r="X44" s="27">
        <v>1740.22</v>
      </c>
    </row>
    <row r="45" spans="1:24" ht="15" customHeight="1">
      <c r="A45" s="1">
        <f t="shared" ref="A45:A50" si="0">A44+1</f>
        <v>1992</v>
      </c>
      <c r="B45">
        <f t="shared" ref="B45:B50" si="1">SUM(C45:X45)</f>
        <v>20136387</v>
      </c>
      <c r="C45">
        <v>423034</v>
      </c>
      <c r="D45">
        <v>1628192</v>
      </c>
      <c r="E45">
        <v>1850022</v>
      </c>
      <c r="F45">
        <v>1853448</v>
      </c>
      <c r="G45">
        <v>1761630</v>
      </c>
      <c r="H45">
        <v>1803392</v>
      </c>
      <c r="I45">
        <v>1765234</v>
      </c>
      <c r="J45">
        <v>1792727</v>
      </c>
      <c r="K45">
        <v>1643172</v>
      </c>
      <c r="L45">
        <v>1368205</v>
      </c>
      <c r="M45">
        <v>987434</v>
      </c>
      <c r="N45">
        <v>780656</v>
      </c>
      <c r="O45">
        <v>632111</v>
      </c>
      <c r="P45">
        <v>556212</v>
      </c>
      <c r="Q45">
        <v>480402</v>
      </c>
      <c r="R45">
        <v>351761</v>
      </c>
      <c r="S45">
        <v>234636</v>
      </c>
      <c r="T45">
        <v>132155</v>
      </c>
      <c r="U45">
        <v>61838</v>
      </c>
      <c r="V45">
        <v>23002</v>
      </c>
      <c r="W45">
        <v>5454</v>
      </c>
      <c r="X45">
        <v>1670</v>
      </c>
    </row>
    <row r="46" spans="1:24" ht="15" customHeight="1">
      <c r="A46" s="1">
        <f t="shared" si="0"/>
        <v>1993</v>
      </c>
      <c r="B46">
        <f t="shared" si="1"/>
        <v>20579600</v>
      </c>
      <c r="C46">
        <v>418714</v>
      </c>
      <c r="D46">
        <v>1665931</v>
      </c>
      <c r="E46">
        <v>1890927</v>
      </c>
      <c r="F46">
        <v>1909224</v>
      </c>
      <c r="G46">
        <v>1781209</v>
      </c>
      <c r="H46">
        <v>1812454</v>
      </c>
      <c r="I46">
        <v>1746679</v>
      </c>
      <c r="J46">
        <v>1818284</v>
      </c>
      <c r="K46">
        <v>1707464</v>
      </c>
      <c r="L46">
        <v>1426536</v>
      </c>
      <c r="M46">
        <v>1048234</v>
      </c>
      <c r="N46">
        <v>812242</v>
      </c>
      <c r="O46">
        <v>651482</v>
      </c>
      <c r="P46">
        <v>562982</v>
      </c>
      <c r="Q46">
        <v>490236</v>
      </c>
      <c r="R46">
        <v>365746</v>
      </c>
      <c r="S46">
        <v>237578</v>
      </c>
      <c r="T46">
        <v>137292</v>
      </c>
      <c r="U46">
        <v>63801</v>
      </c>
      <c r="V46">
        <v>25324</v>
      </c>
      <c r="W46">
        <v>5631</v>
      </c>
      <c r="X46">
        <v>1630</v>
      </c>
    </row>
    <row r="47" spans="1:24" ht="15" customHeight="1">
      <c r="A47" s="1">
        <f t="shared" si="0"/>
        <v>1994</v>
      </c>
      <c r="B47">
        <f t="shared" si="1"/>
        <v>20982330</v>
      </c>
      <c r="C47">
        <v>409879</v>
      </c>
      <c r="D47">
        <v>1679524</v>
      </c>
      <c r="E47">
        <v>1953628</v>
      </c>
      <c r="F47">
        <v>1938184</v>
      </c>
      <c r="G47">
        <v>1826795</v>
      </c>
      <c r="H47">
        <v>1807149</v>
      </c>
      <c r="I47">
        <v>1723783</v>
      </c>
      <c r="J47">
        <v>1833207</v>
      </c>
      <c r="K47">
        <v>1758765</v>
      </c>
      <c r="L47">
        <v>1485622</v>
      </c>
      <c r="M47">
        <v>1120962</v>
      </c>
      <c r="N47">
        <v>842701</v>
      </c>
      <c r="O47">
        <v>672683</v>
      </c>
      <c r="P47">
        <v>568282</v>
      </c>
      <c r="Q47">
        <v>502582</v>
      </c>
      <c r="R47">
        <v>372053</v>
      </c>
      <c r="S47">
        <v>244813</v>
      </c>
      <c r="T47">
        <v>141140</v>
      </c>
      <c r="U47">
        <v>65486</v>
      </c>
      <c r="V47">
        <v>27523</v>
      </c>
      <c r="W47">
        <v>5973</v>
      </c>
      <c r="X47">
        <v>1596</v>
      </c>
    </row>
    <row r="48" spans="1:24" ht="15" customHeight="1">
      <c r="A48" s="1">
        <f t="shared" si="0"/>
        <v>1995</v>
      </c>
      <c r="B48">
        <f t="shared" si="1"/>
        <v>21374172</v>
      </c>
      <c r="C48">
        <v>396973</v>
      </c>
      <c r="D48">
        <v>1674500</v>
      </c>
      <c r="E48">
        <v>2014063</v>
      </c>
      <c r="F48">
        <v>1959039</v>
      </c>
      <c r="G48">
        <v>1888068</v>
      </c>
      <c r="H48">
        <v>1791315</v>
      </c>
      <c r="I48">
        <v>1725318</v>
      </c>
      <c r="J48">
        <v>1835212</v>
      </c>
      <c r="K48">
        <v>1803488</v>
      </c>
      <c r="L48">
        <v>1545015</v>
      </c>
      <c r="M48">
        <v>1197128</v>
      </c>
      <c r="N48">
        <v>874989</v>
      </c>
      <c r="O48">
        <v>695204</v>
      </c>
      <c r="P48">
        <v>576148</v>
      </c>
      <c r="Q48">
        <v>514012</v>
      </c>
      <c r="R48">
        <v>378376</v>
      </c>
      <c r="S48">
        <v>255269</v>
      </c>
      <c r="T48">
        <v>144063</v>
      </c>
      <c r="U48">
        <v>67698</v>
      </c>
      <c r="V48">
        <v>29592</v>
      </c>
      <c r="W48">
        <v>7068</v>
      </c>
      <c r="X48">
        <v>1634</v>
      </c>
    </row>
    <row r="49" spans="1:24" ht="15" customHeight="1">
      <c r="A49" s="1">
        <f t="shared" si="0"/>
        <v>1996</v>
      </c>
      <c r="B49">
        <f t="shared" si="1"/>
        <v>21755581</v>
      </c>
      <c r="C49">
        <v>387188</v>
      </c>
      <c r="D49">
        <v>1648681</v>
      </c>
      <c r="E49">
        <v>2074393</v>
      </c>
      <c r="F49">
        <v>1987747</v>
      </c>
      <c r="G49">
        <v>1949396</v>
      </c>
      <c r="H49">
        <v>1758039</v>
      </c>
      <c r="I49">
        <v>1747093</v>
      </c>
      <c r="J49">
        <v>1834386</v>
      </c>
      <c r="K49">
        <v>1838242</v>
      </c>
      <c r="L49">
        <v>1607732</v>
      </c>
      <c r="M49">
        <v>1285625</v>
      </c>
      <c r="N49">
        <v>902882</v>
      </c>
      <c r="O49">
        <v>716132</v>
      </c>
      <c r="P49">
        <v>584795</v>
      </c>
      <c r="Q49">
        <v>523197</v>
      </c>
      <c r="R49">
        <v>385659</v>
      </c>
      <c r="S49">
        <v>266751</v>
      </c>
      <c r="T49">
        <v>147141</v>
      </c>
      <c r="U49">
        <v>70124</v>
      </c>
      <c r="V49">
        <v>29996</v>
      </c>
      <c r="W49">
        <v>8660</v>
      </c>
      <c r="X49">
        <v>1722</v>
      </c>
    </row>
    <row r="50" spans="1:24" ht="15" customHeight="1">
      <c r="A50" s="1">
        <f t="shared" si="0"/>
        <v>1997</v>
      </c>
      <c r="B50">
        <f t="shared" si="1"/>
        <v>22159589</v>
      </c>
      <c r="C50">
        <v>393592</v>
      </c>
      <c r="D50">
        <v>1613266</v>
      </c>
      <c r="E50">
        <v>2126884</v>
      </c>
      <c r="F50">
        <v>2016328</v>
      </c>
      <c r="G50">
        <v>2002628</v>
      </c>
      <c r="H50">
        <v>1758595</v>
      </c>
      <c r="I50">
        <v>1769807</v>
      </c>
      <c r="J50">
        <v>1820550</v>
      </c>
      <c r="K50">
        <v>1864588</v>
      </c>
      <c r="L50">
        <v>1680384</v>
      </c>
      <c r="M50">
        <v>1337562</v>
      </c>
      <c r="N50">
        <v>963688</v>
      </c>
      <c r="O50">
        <v>746027</v>
      </c>
      <c r="P50">
        <v>598112</v>
      </c>
      <c r="Q50">
        <v>529177</v>
      </c>
      <c r="R50">
        <v>394075</v>
      </c>
      <c r="S50">
        <v>278350</v>
      </c>
      <c r="T50">
        <v>150836</v>
      </c>
      <c r="U50">
        <v>72524</v>
      </c>
      <c r="V50">
        <v>31484</v>
      </c>
      <c r="W50">
        <v>9323</v>
      </c>
      <c r="X50">
        <v>1809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/>
  </sheetViews>
  <sheetFormatPr defaultColWidth="10.7109375" defaultRowHeight="12.75"/>
  <cols>
    <col min="1" max="1" width="11.28515625" style="24" customWidth="1"/>
    <col min="2" max="2" width="14" style="24" customWidth="1"/>
    <col min="3" max="3" width="12.42578125" style="24" customWidth="1"/>
    <col min="4" max="16384" width="10.7109375" style="24"/>
  </cols>
  <sheetData>
    <row r="1" spans="1:24" s="26" customFormat="1" ht="35.1" customHeight="1">
      <c r="A1" s="25" t="s">
        <v>31</v>
      </c>
      <c r="B1" s="26" t="s">
        <v>32</v>
      </c>
      <c r="C1" s="26" t="s">
        <v>2</v>
      </c>
      <c r="D1" s="26" t="s">
        <v>33</v>
      </c>
      <c r="E1" s="26" t="s">
        <v>8</v>
      </c>
      <c r="F1" s="26" t="s">
        <v>9</v>
      </c>
      <c r="G1" s="26" t="s">
        <v>10</v>
      </c>
      <c r="H1" s="26" t="s">
        <v>11</v>
      </c>
      <c r="I1" s="26" t="s">
        <v>12</v>
      </c>
      <c r="J1" s="26" t="s">
        <v>13</v>
      </c>
      <c r="K1" s="26" t="s">
        <v>34</v>
      </c>
      <c r="L1" s="26" t="s">
        <v>15</v>
      </c>
      <c r="M1" s="26" t="s">
        <v>16</v>
      </c>
      <c r="N1" s="26" t="s">
        <v>35</v>
      </c>
      <c r="O1" s="26" t="s">
        <v>18</v>
      </c>
      <c r="P1" s="26" t="s">
        <v>19</v>
      </c>
      <c r="Q1" s="26" t="s">
        <v>20</v>
      </c>
      <c r="R1" s="26" t="s">
        <v>21</v>
      </c>
      <c r="S1" s="26" t="s">
        <v>22</v>
      </c>
      <c r="T1" s="26" t="s">
        <v>23</v>
      </c>
      <c r="U1" s="26" t="s">
        <v>24</v>
      </c>
      <c r="V1" s="26" t="s">
        <v>25</v>
      </c>
      <c r="W1" s="26" t="s">
        <v>26</v>
      </c>
      <c r="X1" s="26" t="s">
        <v>27</v>
      </c>
    </row>
    <row r="2" spans="1:24" ht="15" customHeight="1">
      <c r="A2" s="24">
        <v>1949</v>
      </c>
      <c r="B2" s="27">
        <v>9012908.9699999988</v>
      </c>
      <c r="C2" s="27">
        <v>242162.8</v>
      </c>
      <c r="D2" s="27">
        <v>884406.21</v>
      </c>
      <c r="E2" s="27">
        <v>891644</v>
      </c>
      <c r="F2" s="27">
        <v>800511.99</v>
      </c>
      <c r="G2" s="27">
        <v>758216</v>
      </c>
      <c r="H2" s="27">
        <v>775033</v>
      </c>
      <c r="I2" s="27">
        <v>752482</v>
      </c>
      <c r="J2" s="27">
        <v>678791.99</v>
      </c>
      <c r="K2" s="27">
        <v>647913.99</v>
      </c>
      <c r="L2" s="27">
        <v>583873.01</v>
      </c>
      <c r="M2" s="27">
        <v>524271.01</v>
      </c>
      <c r="N2" s="27">
        <v>445650.01</v>
      </c>
      <c r="O2" s="27">
        <v>349722</v>
      </c>
      <c r="P2" s="27">
        <v>260862.01</v>
      </c>
      <c r="Q2" s="27">
        <v>171733.65</v>
      </c>
      <c r="R2" s="27">
        <v>112466.37</v>
      </c>
      <c r="S2" s="27">
        <v>68972.960000000006</v>
      </c>
      <c r="T2" s="27">
        <v>36362.230000000003</v>
      </c>
      <c r="U2" s="27">
        <v>15944.35</v>
      </c>
      <c r="V2" s="27">
        <v>7016.43</v>
      </c>
      <c r="W2" s="27">
        <v>2854.53</v>
      </c>
      <c r="X2" s="27">
        <v>2018.43</v>
      </c>
    </row>
    <row r="3" spans="1:24" ht="15" customHeight="1">
      <c r="A3" s="24">
        <v>1950</v>
      </c>
      <c r="B3" s="27">
        <v>9176877.2600000016</v>
      </c>
      <c r="C3" s="27">
        <v>259250.22</v>
      </c>
      <c r="D3" s="27">
        <v>919939.26</v>
      </c>
      <c r="E3" s="27">
        <v>914850.96</v>
      </c>
      <c r="F3" s="27">
        <v>809645.54</v>
      </c>
      <c r="G3" s="27">
        <v>762565.33</v>
      </c>
      <c r="H3" s="27">
        <v>761814.23</v>
      </c>
      <c r="I3" s="27">
        <v>766322.01</v>
      </c>
      <c r="J3" s="27">
        <v>689349.48</v>
      </c>
      <c r="K3" s="27">
        <v>641046.51</v>
      </c>
      <c r="L3" s="27">
        <v>601362.32999999996</v>
      </c>
      <c r="M3" s="27">
        <v>518693.07</v>
      </c>
      <c r="N3" s="27">
        <v>463309.44</v>
      </c>
      <c r="O3" s="27">
        <v>361150.04</v>
      </c>
      <c r="P3" s="27">
        <v>268529.64</v>
      </c>
      <c r="Q3" s="27">
        <v>183654.3</v>
      </c>
      <c r="R3" s="27">
        <v>117495.8</v>
      </c>
      <c r="S3" s="27">
        <v>71305.100000000006</v>
      </c>
      <c r="T3" s="27">
        <v>37747.870000000003</v>
      </c>
      <c r="U3" s="27">
        <v>28846.13</v>
      </c>
      <c r="V3" s="27"/>
      <c r="W3" s="27"/>
      <c r="X3" s="27"/>
    </row>
    <row r="4" spans="1:24" ht="15" customHeight="1">
      <c r="A4" s="24">
        <v>1951</v>
      </c>
      <c r="B4" s="27">
        <v>9343724.849999994</v>
      </c>
      <c r="C4" s="27">
        <v>261500.32</v>
      </c>
      <c r="D4" s="27">
        <v>939650.04</v>
      </c>
      <c r="E4" s="27">
        <v>961691.11</v>
      </c>
      <c r="F4" s="27">
        <v>822618.63</v>
      </c>
      <c r="G4" s="27">
        <v>766378.96</v>
      </c>
      <c r="H4" s="27">
        <v>756599.95</v>
      </c>
      <c r="I4" s="27">
        <v>770733.12</v>
      </c>
      <c r="J4" s="27">
        <v>715232.85</v>
      </c>
      <c r="K4" s="27">
        <v>619950.1</v>
      </c>
      <c r="L4" s="27">
        <v>626564.03</v>
      </c>
      <c r="M4" s="27">
        <v>521630.79</v>
      </c>
      <c r="N4" s="27">
        <v>473108.94</v>
      </c>
      <c r="O4" s="27">
        <v>369286.94</v>
      </c>
      <c r="P4" s="27">
        <v>279510.87</v>
      </c>
      <c r="Q4" s="27">
        <v>193413.19</v>
      </c>
      <c r="R4" s="27">
        <v>123478.7</v>
      </c>
      <c r="S4" s="27">
        <v>73412.53</v>
      </c>
      <c r="T4" s="27">
        <v>39440.19</v>
      </c>
      <c r="U4" s="27">
        <v>29523.59</v>
      </c>
      <c r="V4" s="27"/>
      <c r="W4" s="27"/>
      <c r="X4" s="27"/>
    </row>
    <row r="5" spans="1:24" ht="15" customHeight="1">
      <c r="A5" s="24">
        <v>1952</v>
      </c>
      <c r="B5" s="27">
        <v>9522030.709999999</v>
      </c>
      <c r="C5" s="27">
        <v>272795.56</v>
      </c>
      <c r="D5" s="27">
        <v>952102.74</v>
      </c>
      <c r="E5" s="27">
        <v>1012641.56</v>
      </c>
      <c r="F5" s="27">
        <v>835858.93</v>
      </c>
      <c r="G5" s="27">
        <v>779549.67</v>
      </c>
      <c r="H5" s="27">
        <v>750474.02</v>
      </c>
      <c r="I5" s="27">
        <v>775190.08</v>
      </c>
      <c r="J5" s="27">
        <v>720011.46</v>
      </c>
      <c r="K5" s="27">
        <v>636795.18000000005</v>
      </c>
      <c r="L5" s="27">
        <v>620312.66</v>
      </c>
      <c r="M5" s="27">
        <v>534247.25</v>
      </c>
      <c r="N5" s="27">
        <v>483904.86</v>
      </c>
      <c r="O5" s="27">
        <v>377282.27</v>
      </c>
      <c r="P5" s="27">
        <v>291553.78000000003</v>
      </c>
      <c r="Q5" s="27">
        <v>203276.88</v>
      </c>
      <c r="R5" s="27">
        <v>129643.55</v>
      </c>
      <c r="S5" s="27">
        <v>75302.789999999994</v>
      </c>
      <c r="T5" s="27">
        <v>40865.040000000001</v>
      </c>
      <c r="U5" s="27">
        <v>30222.43</v>
      </c>
      <c r="V5" s="27"/>
      <c r="W5" s="27"/>
      <c r="X5" s="27"/>
    </row>
    <row r="6" spans="1:24" ht="15" customHeight="1">
      <c r="A6" s="24">
        <v>1953</v>
      </c>
      <c r="B6" s="27">
        <v>9717226.8500000034</v>
      </c>
      <c r="C6" s="27">
        <v>288639.40999999997</v>
      </c>
      <c r="D6" s="27">
        <v>984482.44</v>
      </c>
      <c r="E6" s="27">
        <v>1051151.43</v>
      </c>
      <c r="F6" s="27">
        <v>863220.42</v>
      </c>
      <c r="G6" s="27">
        <v>780869.28</v>
      </c>
      <c r="H6" s="27">
        <v>755603.98</v>
      </c>
      <c r="I6" s="27">
        <v>768160.98</v>
      </c>
      <c r="J6" s="27">
        <v>740572.98</v>
      </c>
      <c r="K6" s="27">
        <v>636279.80000000005</v>
      </c>
      <c r="L6" s="27">
        <v>619287.62</v>
      </c>
      <c r="M6" s="27">
        <v>544992.43000000005</v>
      </c>
      <c r="N6" s="27">
        <v>492635.83</v>
      </c>
      <c r="O6" s="27">
        <v>387132.96</v>
      </c>
      <c r="P6" s="27">
        <v>302858.55</v>
      </c>
      <c r="Q6" s="27">
        <v>212825.41</v>
      </c>
      <c r="R6" s="27">
        <v>136624.06</v>
      </c>
      <c r="S6" s="27">
        <v>77820.81</v>
      </c>
      <c r="T6" s="27">
        <v>42981.97</v>
      </c>
      <c r="U6" s="27">
        <v>31086.49</v>
      </c>
      <c r="V6" s="27"/>
      <c r="W6" s="27"/>
      <c r="X6" s="27"/>
    </row>
    <row r="7" spans="1:24" ht="15" customHeight="1">
      <c r="A7" s="24">
        <v>1954</v>
      </c>
      <c r="B7" s="27">
        <v>9921796.1399999987</v>
      </c>
      <c r="C7" s="27">
        <v>299827.92</v>
      </c>
      <c r="D7" s="27">
        <v>1025336.83</v>
      </c>
      <c r="E7" s="27">
        <v>1095098.29</v>
      </c>
      <c r="F7" s="27">
        <v>880101.25</v>
      </c>
      <c r="G7" s="27">
        <v>794184.25</v>
      </c>
      <c r="H7" s="27">
        <v>751763.25</v>
      </c>
      <c r="I7" s="27">
        <v>764255.24</v>
      </c>
      <c r="J7" s="27">
        <v>736191.25</v>
      </c>
      <c r="K7" s="27">
        <v>659629.25</v>
      </c>
      <c r="L7" s="27">
        <v>624139.49</v>
      </c>
      <c r="M7" s="27">
        <v>556579</v>
      </c>
      <c r="N7" s="27">
        <v>490418.5</v>
      </c>
      <c r="O7" s="27">
        <v>407517.24</v>
      </c>
      <c r="P7" s="27">
        <v>313139.75</v>
      </c>
      <c r="Q7" s="27">
        <v>222538.5</v>
      </c>
      <c r="R7" s="27">
        <v>142378.91</v>
      </c>
      <c r="S7" s="27">
        <v>81888.289999999994</v>
      </c>
      <c r="T7" s="27">
        <v>44520.01</v>
      </c>
      <c r="U7" s="27">
        <v>32288.92</v>
      </c>
      <c r="V7" s="27"/>
      <c r="W7" s="27"/>
      <c r="X7" s="27"/>
    </row>
    <row r="8" spans="1:24" ht="15" customHeight="1">
      <c r="A8" s="24">
        <v>1955</v>
      </c>
      <c r="B8" s="27">
        <v>10143555.740000002</v>
      </c>
      <c r="C8" s="27">
        <v>311238.19</v>
      </c>
      <c r="D8" s="27">
        <v>1066135.51</v>
      </c>
      <c r="E8" s="27">
        <v>1155906.8400000001</v>
      </c>
      <c r="F8" s="27">
        <v>900210.7</v>
      </c>
      <c r="G8" s="27">
        <v>795830.24</v>
      </c>
      <c r="H8" s="27">
        <v>759813.68</v>
      </c>
      <c r="I8" s="27">
        <v>755122.1</v>
      </c>
      <c r="J8" s="27">
        <v>747715.66</v>
      </c>
      <c r="K8" s="27">
        <v>675230.15</v>
      </c>
      <c r="L8" s="27">
        <v>616734.62</v>
      </c>
      <c r="M8" s="27">
        <v>574306.59</v>
      </c>
      <c r="N8" s="27">
        <v>485377.26</v>
      </c>
      <c r="O8" s="27">
        <v>425899.08</v>
      </c>
      <c r="P8" s="27">
        <v>323916.05</v>
      </c>
      <c r="Q8" s="27">
        <v>230612.3</v>
      </c>
      <c r="R8" s="27">
        <v>152203.16</v>
      </c>
      <c r="S8" s="27">
        <v>87000.61</v>
      </c>
      <c r="T8" s="27">
        <v>46573.06</v>
      </c>
      <c r="U8" s="27">
        <v>33729.94</v>
      </c>
      <c r="V8" s="27"/>
      <c r="W8" s="27"/>
      <c r="X8" s="27"/>
    </row>
    <row r="9" spans="1:24" ht="15" customHeight="1">
      <c r="A9" s="24">
        <v>1956</v>
      </c>
      <c r="B9" s="27">
        <v>10376170.930000002</v>
      </c>
      <c r="C9" s="27">
        <v>324415.35999999999</v>
      </c>
      <c r="D9" s="27">
        <v>1114591.01</v>
      </c>
      <c r="E9" s="27">
        <v>1191714.17</v>
      </c>
      <c r="F9" s="27">
        <v>943247.84</v>
      </c>
      <c r="G9" s="27">
        <v>805759.01</v>
      </c>
      <c r="H9" s="27">
        <v>766420</v>
      </c>
      <c r="I9" s="27">
        <v>748738.63</v>
      </c>
      <c r="J9" s="27">
        <v>753556.51</v>
      </c>
      <c r="K9" s="27">
        <v>695665.72</v>
      </c>
      <c r="L9" s="27">
        <v>605364.18000000005</v>
      </c>
      <c r="M9" s="27">
        <v>593478.43000000005</v>
      </c>
      <c r="N9" s="27">
        <v>488533.09</v>
      </c>
      <c r="O9" s="27">
        <v>435984.36</v>
      </c>
      <c r="P9" s="27">
        <v>331586.65999999997</v>
      </c>
      <c r="Q9" s="27">
        <v>240984.21</v>
      </c>
      <c r="R9" s="27">
        <v>159678.39000000001</v>
      </c>
      <c r="S9" s="27">
        <v>93090.98</v>
      </c>
      <c r="T9" s="27">
        <v>48313.22</v>
      </c>
      <c r="U9" s="27">
        <v>35049.160000000003</v>
      </c>
      <c r="V9" s="27"/>
      <c r="W9" s="27"/>
      <c r="X9" s="27"/>
    </row>
    <row r="10" spans="1:24" ht="15" customHeight="1">
      <c r="A10" s="24">
        <v>1957</v>
      </c>
      <c r="B10" s="27">
        <v>10613587.379999997</v>
      </c>
      <c r="C10" s="27">
        <v>326729.28000000003</v>
      </c>
      <c r="D10" s="27">
        <v>1163276.4099999999</v>
      </c>
      <c r="E10" s="27">
        <v>1231680.46</v>
      </c>
      <c r="F10" s="27">
        <v>986346.43</v>
      </c>
      <c r="G10" s="27">
        <v>824709.43</v>
      </c>
      <c r="H10" s="27">
        <v>769766.69</v>
      </c>
      <c r="I10" s="27">
        <v>748211.57</v>
      </c>
      <c r="J10" s="27">
        <v>756036.48</v>
      </c>
      <c r="K10" s="27">
        <v>703148.55</v>
      </c>
      <c r="L10" s="27">
        <v>618059.27</v>
      </c>
      <c r="M10" s="27">
        <v>591983.52</v>
      </c>
      <c r="N10" s="27">
        <v>502153.21</v>
      </c>
      <c r="O10" s="27">
        <v>446994.19</v>
      </c>
      <c r="P10" s="27">
        <v>338640.91</v>
      </c>
      <c r="Q10" s="27">
        <v>252405.45</v>
      </c>
      <c r="R10" s="27">
        <v>166884.69</v>
      </c>
      <c r="S10" s="27">
        <v>99991.78</v>
      </c>
      <c r="T10" s="27">
        <v>50110.31</v>
      </c>
      <c r="U10" s="27">
        <v>36458.75</v>
      </c>
      <c r="V10" s="27"/>
      <c r="W10" s="27"/>
      <c r="X10" s="27"/>
    </row>
    <row r="11" spans="1:24" ht="15" customHeight="1">
      <c r="A11" s="24">
        <v>1958</v>
      </c>
      <c r="B11" s="27">
        <v>10853402.43</v>
      </c>
      <c r="C11" s="27">
        <v>336815.86</v>
      </c>
      <c r="D11" s="27">
        <v>1196788.75</v>
      </c>
      <c r="E11" s="27">
        <v>1280279.74</v>
      </c>
      <c r="F11" s="27">
        <v>1032405.77</v>
      </c>
      <c r="G11" s="27">
        <v>847496.89</v>
      </c>
      <c r="H11" s="27">
        <v>776289.76</v>
      </c>
      <c r="I11" s="27">
        <v>748982.5</v>
      </c>
      <c r="J11" s="27">
        <v>753534.48</v>
      </c>
      <c r="K11" s="27">
        <v>710351.94</v>
      </c>
      <c r="L11" s="27">
        <v>626438.73</v>
      </c>
      <c r="M11" s="27">
        <v>594756.92000000004</v>
      </c>
      <c r="N11" s="27">
        <v>513596.26</v>
      </c>
      <c r="O11" s="27">
        <v>455511.51</v>
      </c>
      <c r="P11" s="27">
        <v>346958.81</v>
      </c>
      <c r="Q11" s="27">
        <v>261882.92</v>
      </c>
      <c r="R11" s="27">
        <v>173434.96</v>
      </c>
      <c r="S11" s="27">
        <v>107831.11</v>
      </c>
      <c r="T11" s="27">
        <v>52107.69</v>
      </c>
      <c r="U11" s="27">
        <v>37937.83</v>
      </c>
      <c r="V11" s="27"/>
      <c r="W11" s="27"/>
      <c r="X11" s="27"/>
    </row>
    <row r="12" spans="1:24" ht="15" customHeight="1">
      <c r="A12" s="24">
        <v>1959</v>
      </c>
      <c r="B12" s="27">
        <v>11314893.869999999</v>
      </c>
      <c r="C12" s="27">
        <v>339308.05</v>
      </c>
      <c r="D12" s="27">
        <v>1247366.95</v>
      </c>
      <c r="E12" s="27">
        <v>1363759</v>
      </c>
      <c r="F12" s="27">
        <v>1108467.01</v>
      </c>
      <c r="G12" s="27">
        <v>889700</v>
      </c>
      <c r="H12" s="27">
        <v>801000.01</v>
      </c>
      <c r="I12" s="27">
        <v>761366.99</v>
      </c>
      <c r="J12" s="27">
        <v>772218</v>
      </c>
      <c r="K12" s="27">
        <v>736044.99</v>
      </c>
      <c r="L12" s="27">
        <v>651955</v>
      </c>
      <c r="M12" s="27">
        <v>608055</v>
      </c>
      <c r="N12" s="27">
        <v>533305</v>
      </c>
      <c r="O12" s="27">
        <v>458914.99</v>
      </c>
      <c r="P12" s="27">
        <v>372051</v>
      </c>
      <c r="Q12" s="27">
        <v>274832</v>
      </c>
      <c r="R12" s="27">
        <v>181986.98</v>
      </c>
      <c r="S12" s="27">
        <v>116756.69</v>
      </c>
      <c r="T12" s="27">
        <v>56332.7</v>
      </c>
      <c r="U12" s="27">
        <v>41473.51</v>
      </c>
      <c r="V12" s="27"/>
      <c r="W12" s="27"/>
      <c r="X12" s="27"/>
    </row>
    <row r="13" spans="1:24" ht="15" customHeight="1">
      <c r="A13" s="24">
        <v>1960</v>
      </c>
      <c r="B13" s="27">
        <v>11603869.82</v>
      </c>
      <c r="C13" s="27">
        <v>346963.04</v>
      </c>
      <c r="D13" s="27">
        <v>1262082.76</v>
      </c>
      <c r="E13" s="27">
        <v>1416983.34</v>
      </c>
      <c r="F13" s="27">
        <v>1184374.02</v>
      </c>
      <c r="G13" s="27">
        <v>916543.72</v>
      </c>
      <c r="H13" s="27">
        <v>803955.45</v>
      </c>
      <c r="I13" s="27">
        <v>775511.89</v>
      </c>
      <c r="J13" s="27">
        <v>769656.44</v>
      </c>
      <c r="K13" s="27">
        <v>748750.75</v>
      </c>
      <c r="L13" s="27">
        <v>674220.09</v>
      </c>
      <c r="M13" s="27">
        <v>602536.25</v>
      </c>
      <c r="N13" s="27">
        <v>552264.47</v>
      </c>
      <c r="O13" s="27">
        <v>455627.82</v>
      </c>
      <c r="P13" s="27">
        <v>391877.72</v>
      </c>
      <c r="Q13" s="27">
        <v>285167.75</v>
      </c>
      <c r="R13" s="27">
        <v>190279.93</v>
      </c>
      <c r="S13" s="27">
        <v>122282.57</v>
      </c>
      <c r="T13" s="27">
        <v>60798.42</v>
      </c>
      <c r="U13" s="27">
        <v>43993.39</v>
      </c>
      <c r="V13" s="27"/>
      <c r="W13" s="27"/>
      <c r="X13" s="27"/>
    </row>
    <row r="14" spans="1:24" ht="15" customHeight="1">
      <c r="A14" s="24">
        <v>1961</v>
      </c>
      <c r="B14" s="27">
        <v>11884252.09</v>
      </c>
      <c r="C14" s="27">
        <v>342657.76</v>
      </c>
      <c r="D14" s="27">
        <v>1283055.97</v>
      </c>
      <c r="E14" s="27">
        <v>1469842.83</v>
      </c>
      <c r="F14" s="27">
        <v>1233864.02</v>
      </c>
      <c r="G14" s="27">
        <v>966911.02</v>
      </c>
      <c r="H14" s="27">
        <v>823674.45</v>
      </c>
      <c r="I14" s="27">
        <v>785877.69</v>
      </c>
      <c r="J14" s="27">
        <v>766310.17</v>
      </c>
      <c r="K14" s="27">
        <v>758437.62</v>
      </c>
      <c r="L14" s="27">
        <v>693607.39</v>
      </c>
      <c r="M14" s="27">
        <v>599469.47</v>
      </c>
      <c r="N14" s="27">
        <v>567969.18000000005</v>
      </c>
      <c r="O14" s="27">
        <v>461879.37</v>
      </c>
      <c r="P14" s="27">
        <v>401474.71</v>
      </c>
      <c r="Q14" s="27">
        <v>291645.40999999997</v>
      </c>
      <c r="R14" s="27">
        <v>200217.37</v>
      </c>
      <c r="S14" s="27">
        <v>125531.39</v>
      </c>
      <c r="T14" s="27">
        <v>65925.820000000007</v>
      </c>
      <c r="U14" s="27">
        <v>45900.45</v>
      </c>
      <c r="V14" s="27"/>
      <c r="W14" s="27"/>
      <c r="X14" s="27"/>
    </row>
    <row r="15" spans="1:24" ht="15" customHeight="1">
      <c r="A15" s="24">
        <v>1962</v>
      </c>
      <c r="B15" s="27">
        <v>12161104.85</v>
      </c>
      <c r="C15" s="27">
        <v>339518.81</v>
      </c>
      <c r="D15" s="27">
        <v>1297445.26</v>
      </c>
      <c r="E15" s="27">
        <v>1510504.78</v>
      </c>
      <c r="F15" s="27">
        <v>1283564.67</v>
      </c>
      <c r="G15" s="27">
        <v>1013549.29</v>
      </c>
      <c r="H15" s="27">
        <v>858882.5</v>
      </c>
      <c r="I15" s="27">
        <v>788233.06</v>
      </c>
      <c r="J15" s="27">
        <v>772920.76</v>
      </c>
      <c r="K15" s="27">
        <v>762821.12</v>
      </c>
      <c r="L15" s="27">
        <v>708749.48</v>
      </c>
      <c r="M15" s="27">
        <v>607377.41</v>
      </c>
      <c r="N15" s="27">
        <v>573418.15</v>
      </c>
      <c r="O15" s="27">
        <v>476133.01</v>
      </c>
      <c r="P15" s="27">
        <v>412451.73</v>
      </c>
      <c r="Q15" s="27">
        <v>296933.39</v>
      </c>
      <c r="R15" s="27">
        <v>210547.74</v>
      </c>
      <c r="S15" s="27">
        <v>129399.15</v>
      </c>
      <c r="T15" s="27">
        <v>71074.45</v>
      </c>
      <c r="U15" s="27">
        <v>47580.09</v>
      </c>
      <c r="V15" s="27"/>
      <c r="W15" s="27"/>
      <c r="X15" s="27"/>
    </row>
    <row r="16" spans="1:24" ht="15" customHeight="1">
      <c r="A16" s="24">
        <v>1963</v>
      </c>
      <c r="B16" s="27">
        <v>12435391.599999996</v>
      </c>
      <c r="C16" s="27">
        <v>335495.46999999997</v>
      </c>
      <c r="D16" s="27">
        <v>1303603.74</v>
      </c>
      <c r="E16" s="27">
        <v>1546670.93</v>
      </c>
      <c r="F16" s="27">
        <v>1330548.72</v>
      </c>
      <c r="G16" s="27">
        <v>1071541.79</v>
      </c>
      <c r="H16" s="27">
        <v>893151.44</v>
      </c>
      <c r="I16" s="27">
        <v>798588.02</v>
      </c>
      <c r="J16" s="27">
        <v>776559.59</v>
      </c>
      <c r="K16" s="27">
        <v>766827.19</v>
      </c>
      <c r="L16" s="27">
        <v>718692.6</v>
      </c>
      <c r="M16" s="27">
        <v>618747.93000000005</v>
      </c>
      <c r="N16" s="27">
        <v>581302.59</v>
      </c>
      <c r="O16" s="27">
        <v>488265</v>
      </c>
      <c r="P16" s="27">
        <v>421065.18</v>
      </c>
      <c r="Q16" s="27">
        <v>304952.7</v>
      </c>
      <c r="R16" s="27">
        <v>218689.77</v>
      </c>
      <c r="S16" s="27">
        <v>134783.26999999999</v>
      </c>
      <c r="T16" s="27">
        <v>76371.75</v>
      </c>
      <c r="U16" s="27">
        <v>49533.919999999998</v>
      </c>
      <c r="V16" s="27"/>
      <c r="W16" s="27"/>
      <c r="X16" s="27"/>
    </row>
    <row r="17" spans="1:24" ht="15" customHeight="1">
      <c r="A17" s="24">
        <v>1964</v>
      </c>
      <c r="B17" s="27">
        <v>12705569.099999998</v>
      </c>
      <c r="C17" s="27">
        <v>329671.7</v>
      </c>
      <c r="D17" s="27">
        <v>1302720.6499999999</v>
      </c>
      <c r="E17" s="27">
        <v>1576279.57</v>
      </c>
      <c r="F17" s="27">
        <v>1377054.42</v>
      </c>
      <c r="G17" s="27">
        <v>1135220.67</v>
      </c>
      <c r="H17" s="27">
        <v>920270.39</v>
      </c>
      <c r="I17" s="27">
        <v>820285.49</v>
      </c>
      <c r="J17" s="27">
        <v>773805.76</v>
      </c>
      <c r="K17" s="27">
        <v>774558.74</v>
      </c>
      <c r="L17" s="27">
        <v>727357.27</v>
      </c>
      <c r="M17" s="27">
        <v>636180.26</v>
      </c>
      <c r="N17" s="27">
        <v>585406.74</v>
      </c>
      <c r="O17" s="27">
        <v>502725.53</v>
      </c>
      <c r="P17" s="27">
        <v>418638.41</v>
      </c>
      <c r="Q17" s="27">
        <v>324524.74</v>
      </c>
      <c r="R17" s="27">
        <v>226258.44</v>
      </c>
      <c r="S17" s="27">
        <v>141379.34</v>
      </c>
      <c r="T17" s="27">
        <v>80518.3</v>
      </c>
      <c r="U17" s="27">
        <v>52712.68</v>
      </c>
      <c r="V17" s="27"/>
      <c r="W17" s="27"/>
      <c r="X17" s="27"/>
    </row>
    <row r="18" spans="1:24" ht="15" customHeight="1">
      <c r="A18" s="24">
        <v>1965</v>
      </c>
      <c r="B18" s="27">
        <v>12963936.119999999</v>
      </c>
      <c r="C18" s="27">
        <v>317448.45</v>
      </c>
      <c r="D18" s="27">
        <v>1292217.67</v>
      </c>
      <c r="E18" s="27">
        <v>1599673.54</v>
      </c>
      <c r="F18" s="27">
        <v>1428352.28</v>
      </c>
      <c r="G18" s="27">
        <v>1213274.22</v>
      </c>
      <c r="H18" s="27">
        <v>941492.66</v>
      </c>
      <c r="I18" s="27">
        <v>830297.98</v>
      </c>
      <c r="J18" s="27">
        <v>787391.5</v>
      </c>
      <c r="K18" s="27">
        <v>774450.28</v>
      </c>
      <c r="L18" s="27">
        <v>739932.64</v>
      </c>
      <c r="M18" s="27">
        <v>657718.22</v>
      </c>
      <c r="N18" s="27">
        <v>577250.84</v>
      </c>
      <c r="O18" s="27">
        <v>519394.52</v>
      </c>
      <c r="P18" s="27">
        <v>418914.7</v>
      </c>
      <c r="Q18" s="27">
        <v>342807.01</v>
      </c>
      <c r="R18" s="27">
        <v>234849.27</v>
      </c>
      <c r="S18" s="27">
        <v>148037.09</v>
      </c>
      <c r="T18" s="27">
        <v>84178.39</v>
      </c>
      <c r="U18" s="27">
        <v>56254.86</v>
      </c>
      <c r="V18" s="27"/>
      <c r="W18" s="27"/>
      <c r="X18" s="27"/>
    </row>
    <row r="19" spans="1:24" ht="15" customHeight="1">
      <c r="A19" s="24">
        <v>1966</v>
      </c>
      <c r="B19" s="27">
        <v>13211448.790000001</v>
      </c>
      <c r="C19" s="27">
        <v>303842.74</v>
      </c>
      <c r="D19" s="27">
        <v>1276995.99</v>
      </c>
      <c r="E19" s="27">
        <v>1613158.54</v>
      </c>
      <c r="F19" s="27">
        <v>1481073.78</v>
      </c>
      <c r="G19" s="27">
        <v>1259181.77</v>
      </c>
      <c r="H19" s="27">
        <v>991027.52</v>
      </c>
      <c r="I19" s="27">
        <v>855236.56</v>
      </c>
      <c r="J19" s="27">
        <v>796124.32</v>
      </c>
      <c r="K19" s="27">
        <v>775022.06</v>
      </c>
      <c r="L19" s="27">
        <v>748264.16</v>
      </c>
      <c r="M19" s="27">
        <v>678699.31</v>
      </c>
      <c r="N19" s="27">
        <v>576078.92000000004</v>
      </c>
      <c r="O19" s="27">
        <v>532213</v>
      </c>
      <c r="P19" s="27">
        <v>429026.12</v>
      </c>
      <c r="Q19" s="27">
        <v>350697.48</v>
      </c>
      <c r="R19" s="27">
        <v>240916.78</v>
      </c>
      <c r="S19" s="27">
        <v>157220.67000000001</v>
      </c>
      <c r="T19" s="27">
        <v>86577.9</v>
      </c>
      <c r="U19" s="27">
        <v>60091.17</v>
      </c>
      <c r="V19" s="27"/>
      <c r="W19" s="27"/>
      <c r="X19" s="27"/>
    </row>
    <row r="20" spans="1:24" ht="15" customHeight="1">
      <c r="A20" s="24">
        <v>1967</v>
      </c>
      <c r="B20" s="27">
        <v>13451106.420000002</v>
      </c>
      <c r="C20" s="27">
        <v>297561.19</v>
      </c>
      <c r="D20" s="27">
        <v>1250351.58</v>
      </c>
      <c r="E20" s="27">
        <v>1629211.46</v>
      </c>
      <c r="F20" s="27">
        <v>1521586.02</v>
      </c>
      <c r="G20" s="27">
        <v>1306182.1299999999</v>
      </c>
      <c r="H20" s="27">
        <v>1032190.3</v>
      </c>
      <c r="I20" s="27">
        <v>894488.02</v>
      </c>
      <c r="J20" s="27">
        <v>800117.86</v>
      </c>
      <c r="K20" s="27">
        <v>783337.95</v>
      </c>
      <c r="L20" s="27">
        <v>752257.17</v>
      </c>
      <c r="M20" s="27">
        <v>699306.04</v>
      </c>
      <c r="N20" s="27">
        <v>578038.30000000005</v>
      </c>
      <c r="O20" s="27">
        <v>542234.48</v>
      </c>
      <c r="P20" s="27">
        <v>439926.57</v>
      </c>
      <c r="Q20" s="27">
        <v>361152.41</v>
      </c>
      <c r="R20" s="27">
        <v>244827.38</v>
      </c>
      <c r="S20" s="27">
        <v>165356.82</v>
      </c>
      <c r="T20" s="27">
        <v>89590.7</v>
      </c>
      <c r="U20" s="27">
        <v>63390.04</v>
      </c>
      <c r="V20" s="27"/>
      <c r="W20" s="27"/>
      <c r="X20" s="27"/>
    </row>
    <row r="21" spans="1:24" ht="15" customHeight="1">
      <c r="A21" s="24">
        <v>1968</v>
      </c>
      <c r="B21" s="27">
        <v>13691770.739999998</v>
      </c>
      <c r="C21" s="27">
        <v>291659.49</v>
      </c>
      <c r="D21" s="27">
        <v>1219161.3500000001</v>
      </c>
      <c r="E21" s="27">
        <v>1640492.35</v>
      </c>
      <c r="F21" s="27">
        <v>1555423.07</v>
      </c>
      <c r="G21" s="27">
        <v>1350769.89</v>
      </c>
      <c r="H21" s="27">
        <v>1091031.6399999999</v>
      </c>
      <c r="I21" s="27">
        <v>928953.35</v>
      </c>
      <c r="J21" s="27">
        <v>807858.99</v>
      </c>
      <c r="K21" s="27">
        <v>787659.93</v>
      </c>
      <c r="L21" s="27">
        <v>759343.13</v>
      </c>
      <c r="M21" s="27">
        <v>710466.56000000006</v>
      </c>
      <c r="N21" s="27">
        <v>590101.75</v>
      </c>
      <c r="O21" s="27">
        <v>551993.17000000004</v>
      </c>
      <c r="P21" s="27">
        <v>449956.87</v>
      </c>
      <c r="Q21" s="27">
        <v>369355.32</v>
      </c>
      <c r="R21" s="27">
        <v>252667.39</v>
      </c>
      <c r="S21" s="27">
        <v>171653</v>
      </c>
      <c r="T21" s="27">
        <v>95513.84</v>
      </c>
      <c r="U21" s="27">
        <v>67709.649999999994</v>
      </c>
      <c r="V21" s="27"/>
      <c r="W21" s="27"/>
      <c r="X21" s="27"/>
    </row>
    <row r="22" spans="1:24" ht="15" customHeight="1">
      <c r="A22" s="24">
        <v>1969</v>
      </c>
      <c r="B22" s="27">
        <v>13943173.4</v>
      </c>
      <c r="C22" s="27">
        <v>303760.02</v>
      </c>
      <c r="D22" s="27">
        <v>1195502.98</v>
      </c>
      <c r="E22" s="27">
        <v>1628737</v>
      </c>
      <c r="F22" s="27">
        <v>1591615.99</v>
      </c>
      <c r="G22" s="27">
        <v>1390210</v>
      </c>
      <c r="H22" s="27">
        <v>1159403</v>
      </c>
      <c r="I22" s="27">
        <v>948567</v>
      </c>
      <c r="J22" s="27">
        <v>837113</v>
      </c>
      <c r="K22" s="27">
        <v>782110</v>
      </c>
      <c r="L22" s="27">
        <v>771426</v>
      </c>
      <c r="M22" s="27">
        <v>712665</v>
      </c>
      <c r="N22" s="27">
        <v>613658</v>
      </c>
      <c r="O22" s="27">
        <v>554380</v>
      </c>
      <c r="P22" s="27">
        <v>464693</v>
      </c>
      <c r="Q22" s="27">
        <v>367466</v>
      </c>
      <c r="R22" s="27">
        <v>270674</v>
      </c>
      <c r="S22" s="27">
        <v>176965.61</v>
      </c>
      <c r="T22" s="27">
        <v>102774.38</v>
      </c>
      <c r="U22" s="27">
        <v>71452.42</v>
      </c>
      <c r="V22" s="27"/>
      <c r="W22" s="27"/>
      <c r="X22" s="27"/>
    </row>
    <row r="23" spans="1:24" ht="15" customHeight="1">
      <c r="A23" s="24">
        <v>1970</v>
      </c>
      <c r="B23" s="27">
        <v>14262059.929999998</v>
      </c>
      <c r="C23" s="27">
        <v>319220.53000000003</v>
      </c>
      <c r="D23" s="27">
        <v>1186664.6399999999</v>
      </c>
      <c r="E23" s="27">
        <v>1621474.36</v>
      </c>
      <c r="F23" s="27">
        <v>1622566.55</v>
      </c>
      <c r="G23" s="27">
        <v>1452558.74</v>
      </c>
      <c r="H23" s="27">
        <v>1250133.3899999999</v>
      </c>
      <c r="I23" s="27">
        <v>968246.64</v>
      </c>
      <c r="J23" s="27">
        <v>855087.11</v>
      </c>
      <c r="K23" s="27">
        <v>794959.44</v>
      </c>
      <c r="L23" s="27">
        <v>774204.69</v>
      </c>
      <c r="M23" s="27">
        <v>726177.97</v>
      </c>
      <c r="N23" s="27">
        <v>635550.04</v>
      </c>
      <c r="O23" s="27">
        <v>547867.67000000004</v>
      </c>
      <c r="P23" s="27">
        <v>479233.24</v>
      </c>
      <c r="Q23" s="27">
        <v>373857.83</v>
      </c>
      <c r="R23" s="27">
        <v>287276.45</v>
      </c>
      <c r="S23" s="27">
        <v>184823.89</v>
      </c>
      <c r="T23" s="27">
        <v>106778.72</v>
      </c>
      <c r="U23" s="27">
        <v>75378.03</v>
      </c>
      <c r="V23" s="27"/>
      <c r="W23" s="27"/>
      <c r="X23" s="27"/>
    </row>
    <row r="24" spans="1:24" ht="15" customHeight="1">
      <c r="A24" s="24">
        <v>1971</v>
      </c>
      <c r="B24" s="27">
        <v>14566334.399999997</v>
      </c>
      <c r="C24" s="27">
        <v>303229.32</v>
      </c>
      <c r="D24" s="27">
        <v>1210648.5900000001</v>
      </c>
      <c r="E24" s="27">
        <v>1602465.57</v>
      </c>
      <c r="F24" s="27">
        <v>1640874.93</v>
      </c>
      <c r="G24" s="27">
        <v>1517171.65</v>
      </c>
      <c r="H24" s="27">
        <v>1304811.33</v>
      </c>
      <c r="I24" s="27">
        <v>1023725.7</v>
      </c>
      <c r="J24" s="27">
        <v>885266.76</v>
      </c>
      <c r="K24" s="27">
        <v>803300.92</v>
      </c>
      <c r="L24" s="27">
        <v>777721.45</v>
      </c>
      <c r="M24" s="27">
        <v>735483.68</v>
      </c>
      <c r="N24" s="27">
        <v>656578.28</v>
      </c>
      <c r="O24" s="27">
        <v>551964.61</v>
      </c>
      <c r="P24" s="27">
        <v>491165.4</v>
      </c>
      <c r="Q24" s="27">
        <v>386085.26</v>
      </c>
      <c r="R24" s="27">
        <v>293918.12</v>
      </c>
      <c r="S24" s="27">
        <v>190760.35</v>
      </c>
      <c r="T24" s="27">
        <v>112408.89</v>
      </c>
      <c r="U24" s="27">
        <v>78753.59</v>
      </c>
      <c r="V24" s="27"/>
      <c r="W24" s="27"/>
      <c r="X24" s="27"/>
    </row>
    <row r="25" spans="1:24" ht="15" customHeight="1">
      <c r="A25" s="24">
        <v>1972</v>
      </c>
      <c r="B25" s="27">
        <v>14862710.02</v>
      </c>
      <c r="C25" s="27">
        <v>292933.65000000002</v>
      </c>
      <c r="D25" s="27">
        <v>1225170.71</v>
      </c>
      <c r="E25" s="27">
        <v>1570572.14</v>
      </c>
      <c r="F25" s="27">
        <v>1665426.79</v>
      </c>
      <c r="G25" s="27">
        <v>1568619.95</v>
      </c>
      <c r="H25" s="27">
        <v>1362017.61</v>
      </c>
      <c r="I25" s="27">
        <v>1074546.3899999999</v>
      </c>
      <c r="J25" s="27">
        <v>925126.6</v>
      </c>
      <c r="K25" s="27">
        <v>812690.48</v>
      </c>
      <c r="L25" s="27">
        <v>785345.85</v>
      </c>
      <c r="M25" s="27">
        <v>742780.61</v>
      </c>
      <c r="N25" s="27">
        <v>677861.37</v>
      </c>
      <c r="O25" s="27">
        <v>556567.68999999994</v>
      </c>
      <c r="P25" s="27">
        <v>504556.96</v>
      </c>
      <c r="Q25" s="27">
        <v>396342.94</v>
      </c>
      <c r="R25" s="27">
        <v>304691.73</v>
      </c>
      <c r="S25" s="27">
        <v>195744.6</v>
      </c>
      <c r="T25" s="27">
        <v>118781</v>
      </c>
      <c r="U25" s="27">
        <v>82932.95</v>
      </c>
      <c r="V25" s="27"/>
      <c r="W25" s="27"/>
      <c r="X25" s="27"/>
    </row>
    <row r="26" spans="1:24" ht="15" customHeight="1">
      <c r="A26" s="24">
        <v>1973</v>
      </c>
      <c r="B26" s="27">
        <v>15152289.559999995</v>
      </c>
      <c r="C26" s="27">
        <v>283686.23</v>
      </c>
      <c r="D26" s="27">
        <v>1220670.76</v>
      </c>
      <c r="E26" s="27">
        <v>1548022.98</v>
      </c>
      <c r="F26" s="27">
        <v>1679927.41</v>
      </c>
      <c r="G26" s="27">
        <v>1613093.21</v>
      </c>
      <c r="H26" s="27">
        <v>1417301.53</v>
      </c>
      <c r="I26" s="27">
        <v>1148036.8</v>
      </c>
      <c r="J26" s="27">
        <v>958440.46</v>
      </c>
      <c r="K26" s="27">
        <v>827873.51</v>
      </c>
      <c r="L26" s="27">
        <v>788741.87</v>
      </c>
      <c r="M26" s="27">
        <v>752650.36</v>
      </c>
      <c r="N26" s="27">
        <v>690078.2</v>
      </c>
      <c r="O26" s="27">
        <v>571638.04</v>
      </c>
      <c r="P26" s="27">
        <v>515460.13</v>
      </c>
      <c r="Q26" s="27">
        <v>406408.83</v>
      </c>
      <c r="R26" s="27">
        <v>313502.13</v>
      </c>
      <c r="S26" s="27">
        <v>204278.67</v>
      </c>
      <c r="T26" s="27">
        <v>123964.29</v>
      </c>
      <c r="U26" s="27">
        <v>88514.15</v>
      </c>
      <c r="V26" s="27"/>
      <c r="W26" s="27"/>
      <c r="X26" s="27"/>
    </row>
    <row r="27" spans="1:24" ht="15" customHeight="1">
      <c r="A27" s="24">
        <v>1974</v>
      </c>
      <c r="B27" s="27">
        <v>15449340.789999999</v>
      </c>
      <c r="C27" s="27">
        <v>288996.26</v>
      </c>
      <c r="D27" s="27">
        <v>1205878.81</v>
      </c>
      <c r="E27" s="27">
        <v>1535047.81</v>
      </c>
      <c r="F27" s="27">
        <v>1677701.76</v>
      </c>
      <c r="G27" s="27">
        <v>1653229.5</v>
      </c>
      <c r="H27" s="27">
        <v>1470518</v>
      </c>
      <c r="I27" s="27">
        <v>1229455.99</v>
      </c>
      <c r="J27" s="27">
        <v>985926.75</v>
      </c>
      <c r="K27" s="27">
        <v>857676.99</v>
      </c>
      <c r="L27" s="27">
        <v>788295.25</v>
      </c>
      <c r="M27" s="27">
        <v>764051.26</v>
      </c>
      <c r="N27" s="27">
        <v>697880.76</v>
      </c>
      <c r="O27" s="27">
        <v>592020</v>
      </c>
      <c r="P27" s="27">
        <v>522176.25</v>
      </c>
      <c r="Q27" s="27">
        <v>420253.25</v>
      </c>
      <c r="R27" s="27">
        <v>318057.42</v>
      </c>
      <c r="S27" s="27">
        <v>217693.4</v>
      </c>
      <c r="T27" s="27">
        <v>129978.97</v>
      </c>
      <c r="U27" s="27">
        <v>94502.36</v>
      </c>
      <c r="V27" s="27"/>
      <c r="W27" s="27"/>
      <c r="X27" s="27"/>
    </row>
    <row r="28" spans="1:24" ht="15" customHeight="1">
      <c r="A28" s="24">
        <v>1975</v>
      </c>
      <c r="B28" s="27">
        <v>15753632.550000004</v>
      </c>
      <c r="C28" s="27">
        <v>291368.42</v>
      </c>
      <c r="D28" s="27">
        <v>1179310.6100000001</v>
      </c>
      <c r="E28" s="27">
        <v>1547640.79</v>
      </c>
      <c r="F28" s="27">
        <v>1666620.81</v>
      </c>
      <c r="G28" s="27">
        <v>1682172.89</v>
      </c>
      <c r="H28" s="27">
        <v>1526035.28</v>
      </c>
      <c r="I28" s="27">
        <v>1327826.17</v>
      </c>
      <c r="J28" s="27">
        <v>1009497.3</v>
      </c>
      <c r="K28" s="27">
        <v>880958.29</v>
      </c>
      <c r="L28" s="27">
        <v>799102.21</v>
      </c>
      <c r="M28" s="27">
        <v>770096.22</v>
      </c>
      <c r="N28" s="27">
        <v>711919.01</v>
      </c>
      <c r="O28" s="27">
        <v>610252.22</v>
      </c>
      <c r="P28" s="27">
        <v>524442.34</v>
      </c>
      <c r="Q28" s="27">
        <v>433635.38</v>
      </c>
      <c r="R28" s="27">
        <v>326335.31</v>
      </c>
      <c r="S28" s="27">
        <v>230593.68</v>
      </c>
      <c r="T28" s="27">
        <v>136647.10999999999</v>
      </c>
      <c r="U28" s="27">
        <v>99178.51</v>
      </c>
      <c r="V28" s="27"/>
      <c r="W28" s="27"/>
      <c r="X28" s="27"/>
    </row>
    <row r="29" spans="1:24" ht="15" customHeight="1">
      <c r="A29" s="24">
        <v>1976</v>
      </c>
      <c r="B29" s="27">
        <v>16077202.809999999</v>
      </c>
      <c r="C29" s="27">
        <v>306569.06</v>
      </c>
      <c r="D29" s="27">
        <v>1167936.77</v>
      </c>
      <c r="E29" s="27">
        <v>1560909.51</v>
      </c>
      <c r="F29" s="27">
        <v>1644201.55</v>
      </c>
      <c r="G29" s="27">
        <v>1697908.78</v>
      </c>
      <c r="H29" s="27">
        <v>1587873.15</v>
      </c>
      <c r="I29" s="27">
        <v>1383673.74</v>
      </c>
      <c r="J29" s="27">
        <v>1071761.33</v>
      </c>
      <c r="K29" s="27">
        <v>914480.66</v>
      </c>
      <c r="L29" s="27">
        <v>809168.15</v>
      </c>
      <c r="M29" s="27">
        <v>776221.74</v>
      </c>
      <c r="N29" s="27">
        <v>723952.18</v>
      </c>
      <c r="O29" s="27">
        <v>628868.32999999996</v>
      </c>
      <c r="P29" s="27">
        <v>532117.18000000005</v>
      </c>
      <c r="Q29" s="27">
        <v>446620.02</v>
      </c>
      <c r="R29" s="27">
        <v>337341.61</v>
      </c>
      <c r="S29" s="27">
        <v>238981.16</v>
      </c>
      <c r="T29" s="27">
        <v>142815.01999999999</v>
      </c>
      <c r="U29" s="27">
        <v>105802.87</v>
      </c>
      <c r="V29" s="27"/>
      <c r="W29" s="27"/>
      <c r="X29" s="27"/>
    </row>
    <row r="30" spans="1:24" ht="15" customHeight="1">
      <c r="A30" s="24">
        <v>1977</v>
      </c>
      <c r="B30" s="27">
        <v>16405796.950000001</v>
      </c>
      <c r="C30" s="27">
        <v>310788.84999999998</v>
      </c>
      <c r="D30" s="27">
        <v>1181204.54</v>
      </c>
      <c r="E30" s="27">
        <v>1568808.86</v>
      </c>
      <c r="F30" s="27">
        <v>1615466.99</v>
      </c>
      <c r="G30" s="27">
        <v>1716305.85</v>
      </c>
      <c r="H30" s="27">
        <v>1637322.5</v>
      </c>
      <c r="I30" s="27">
        <v>1440586.76</v>
      </c>
      <c r="J30" s="27">
        <v>1133300.22</v>
      </c>
      <c r="K30" s="27">
        <v>952415.59</v>
      </c>
      <c r="L30" s="27">
        <v>826432.27</v>
      </c>
      <c r="M30" s="27">
        <v>782424.82</v>
      </c>
      <c r="N30" s="27">
        <v>734340.22</v>
      </c>
      <c r="O30" s="27">
        <v>648015.81000000006</v>
      </c>
      <c r="P30" s="27">
        <v>540298.87</v>
      </c>
      <c r="Q30" s="27">
        <v>460063.25</v>
      </c>
      <c r="R30" s="27">
        <v>347930.94</v>
      </c>
      <c r="S30" s="27">
        <v>248796.07</v>
      </c>
      <c r="T30" s="27">
        <v>148780.9</v>
      </c>
      <c r="U30" s="27">
        <v>112513.64</v>
      </c>
      <c r="V30" s="27"/>
      <c r="W30" s="27"/>
      <c r="X30" s="27"/>
    </row>
    <row r="31" spans="1:24" ht="15" customHeight="1">
      <c r="A31" s="24">
        <v>1978</v>
      </c>
      <c r="B31" s="27">
        <v>16753690.759999998</v>
      </c>
      <c r="C31" s="27">
        <v>325879.24</v>
      </c>
      <c r="D31" s="27">
        <v>1208193.48</v>
      </c>
      <c r="E31" s="27">
        <v>1563436.45</v>
      </c>
      <c r="F31" s="27">
        <v>1594177.67</v>
      </c>
      <c r="G31" s="27">
        <v>1724380.97</v>
      </c>
      <c r="H31" s="27">
        <v>1680531.83</v>
      </c>
      <c r="I31" s="27">
        <v>1494816.41</v>
      </c>
      <c r="J31" s="27">
        <v>1214412.6200000001</v>
      </c>
      <c r="K31" s="27">
        <v>985742.72</v>
      </c>
      <c r="L31" s="27">
        <v>849752.78</v>
      </c>
      <c r="M31" s="27">
        <v>786120.85</v>
      </c>
      <c r="N31" s="27">
        <v>744751</v>
      </c>
      <c r="O31" s="27">
        <v>663841.39</v>
      </c>
      <c r="P31" s="27">
        <v>552586.47</v>
      </c>
      <c r="Q31" s="27">
        <v>471979.19</v>
      </c>
      <c r="R31" s="27">
        <v>358722.94</v>
      </c>
      <c r="S31" s="27">
        <v>257978.61</v>
      </c>
      <c r="T31" s="27">
        <v>156599.39000000001</v>
      </c>
      <c r="U31" s="27">
        <v>77205.149999999994</v>
      </c>
      <c r="V31" s="27">
        <v>29649.4</v>
      </c>
      <c r="W31" s="27">
        <v>9838.84</v>
      </c>
      <c r="X31" s="27">
        <v>3093.36</v>
      </c>
    </row>
    <row r="32" spans="1:24" ht="15" customHeight="1">
      <c r="A32" s="24">
        <v>1979</v>
      </c>
      <c r="B32" s="27">
        <v>17135533.720000003</v>
      </c>
      <c r="C32" s="27">
        <v>350624.62</v>
      </c>
      <c r="D32" s="27">
        <v>1255440.3700000001</v>
      </c>
      <c r="E32" s="27">
        <v>1563484.01</v>
      </c>
      <c r="F32" s="27">
        <v>1578399.01</v>
      </c>
      <c r="G32" s="27">
        <v>1726890</v>
      </c>
      <c r="H32" s="27">
        <v>1712469</v>
      </c>
      <c r="I32" s="27">
        <v>1549687.01</v>
      </c>
      <c r="J32" s="27">
        <v>1298854.01</v>
      </c>
      <c r="K32" s="27">
        <v>1022256</v>
      </c>
      <c r="L32" s="27">
        <v>876852</v>
      </c>
      <c r="M32" s="27">
        <v>792141</v>
      </c>
      <c r="N32" s="27">
        <v>754013</v>
      </c>
      <c r="O32" s="27">
        <v>678504</v>
      </c>
      <c r="P32" s="27">
        <v>566031</v>
      </c>
      <c r="Q32" s="27">
        <v>482386</v>
      </c>
      <c r="R32" s="27">
        <v>370044.99</v>
      </c>
      <c r="S32" s="27">
        <v>266670.34000000003</v>
      </c>
      <c r="T32" s="27">
        <v>164080.53</v>
      </c>
      <c r="U32" s="27">
        <v>81210.62</v>
      </c>
      <c r="V32" s="27">
        <v>31862.720000000001</v>
      </c>
      <c r="W32" s="27">
        <v>10422.73</v>
      </c>
      <c r="X32" s="27">
        <v>3210.76</v>
      </c>
    </row>
    <row r="33" spans="1:24" ht="15" customHeight="1">
      <c r="A33" s="24">
        <v>1980</v>
      </c>
      <c r="B33" s="27">
        <v>17549195.960000001</v>
      </c>
      <c r="C33" s="27">
        <v>353649.94</v>
      </c>
      <c r="D33" s="27">
        <v>1310108.8500000001</v>
      </c>
      <c r="E33" s="27">
        <v>1537643.68</v>
      </c>
      <c r="F33" s="27">
        <v>1610275.96</v>
      </c>
      <c r="G33" s="27">
        <v>1722790.43</v>
      </c>
      <c r="H33" s="27">
        <v>1753571.53</v>
      </c>
      <c r="I33" s="27">
        <v>1606288.5</v>
      </c>
      <c r="J33" s="27">
        <v>1410043.14</v>
      </c>
      <c r="K33" s="27">
        <v>1048787.6100000001</v>
      </c>
      <c r="L33" s="27">
        <v>902119.32</v>
      </c>
      <c r="M33" s="27">
        <v>800335.19</v>
      </c>
      <c r="N33" s="27">
        <v>762735.04</v>
      </c>
      <c r="O33" s="27">
        <v>693789.66</v>
      </c>
      <c r="P33" s="27">
        <v>580320.93000000005</v>
      </c>
      <c r="Q33" s="27">
        <v>494457.81</v>
      </c>
      <c r="R33" s="27">
        <v>383367.18</v>
      </c>
      <c r="S33" s="27">
        <v>274549.46000000002</v>
      </c>
      <c r="T33" s="27">
        <v>170690.87</v>
      </c>
      <c r="U33" s="27">
        <v>85211.49</v>
      </c>
      <c r="V33" s="27">
        <v>33714.699999999997</v>
      </c>
      <c r="W33" s="27">
        <v>11257.65</v>
      </c>
      <c r="X33" s="27">
        <v>3487.02</v>
      </c>
    </row>
    <row r="34" spans="1:24" ht="15" customHeight="1">
      <c r="A34" s="24">
        <v>1981</v>
      </c>
      <c r="B34" s="27">
        <v>17967503.500000004</v>
      </c>
      <c r="C34" s="27">
        <v>362787.17</v>
      </c>
      <c r="D34" s="27">
        <v>1350349.26</v>
      </c>
      <c r="E34" s="27">
        <v>1541533.85</v>
      </c>
      <c r="F34" s="27">
        <v>1638138.13</v>
      </c>
      <c r="G34" s="27">
        <v>1711143.59</v>
      </c>
      <c r="H34" s="27">
        <v>1778890.25</v>
      </c>
      <c r="I34" s="27">
        <v>1677311.96</v>
      </c>
      <c r="J34" s="27">
        <v>1469204.75</v>
      </c>
      <c r="K34" s="27">
        <v>1121172.48</v>
      </c>
      <c r="L34" s="27">
        <v>933744.22</v>
      </c>
      <c r="M34" s="27">
        <v>812457.34</v>
      </c>
      <c r="N34" s="27">
        <v>767186.79</v>
      </c>
      <c r="O34" s="27">
        <v>706970.97</v>
      </c>
      <c r="P34" s="27">
        <v>596807.67000000004</v>
      </c>
      <c r="Q34" s="27">
        <v>502731.61</v>
      </c>
      <c r="R34" s="27">
        <v>397988.94</v>
      </c>
      <c r="S34" s="27">
        <v>281613.59000000003</v>
      </c>
      <c r="T34" s="27">
        <v>177985.13</v>
      </c>
      <c r="U34" s="27">
        <v>88202.29</v>
      </c>
      <c r="V34" s="27">
        <v>35915.39</v>
      </c>
      <c r="W34" s="27">
        <v>11658.7</v>
      </c>
      <c r="X34" s="27">
        <v>3709.42</v>
      </c>
    </row>
    <row r="35" spans="1:24" ht="15" customHeight="1">
      <c r="A35" s="24">
        <v>1982</v>
      </c>
      <c r="B35" s="27">
        <v>18392068.060000006</v>
      </c>
      <c r="C35" s="27">
        <v>365673.54</v>
      </c>
      <c r="D35" s="27">
        <v>1396817.5</v>
      </c>
      <c r="E35" s="27">
        <v>1557704.56</v>
      </c>
      <c r="F35" s="27">
        <v>1657455.89</v>
      </c>
      <c r="G35" s="27">
        <v>1692702.02</v>
      </c>
      <c r="H35" s="27">
        <v>1808476.62</v>
      </c>
      <c r="I35" s="27">
        <v>1735091.91</v>
      </c>
      <c r="J35" s="27">
        <v>1534044.73</v>
      </c>
      <c r="K35" s="27">
        <v>1191727.21</v>
      </c>
      <c r="L35" s="27">
        <v>972648.15</v>
      </c>
      <c r="M35" s="27">
        <v>829864.75</v>
      </c>
      <c r="N35" s="27">
        <v>771334.68</v>
      </c>
      <c r="O35" s="27">
        <v>719625.67</v>
      </c>
      <c r="P35" s="27">
        <v>614607.03</v>
      </c>
      <c r="Q35" s="27">
        <v>509720.07</v>
      </c>
      <c r="R35" s="27">
        <v>413568.76</v>
      </c>
      <c r="S35" s="27">
        <v>290522.09999999998</v>
      </c>
      <c r="T35" s="27">
        <v>185140.35</v>
      </c>
      <c r="U35" s="27">
        <v>91053.49</v>
      </c>
      <c r="V35" s="27">
        <v>38089.69</v>
      </c>
      <c r="W35" s="27">
        <v>12259.95</v>
      </c>
      <c r="X35" s="27">
        <v>3939.39</v>
      </c>
    </row>
    <row r="36" spans="1:24" ht="15" customHeight="1">
      <c r="A36" s="24">
        <v>1983</v>
      </c>
      <c r="B36" s="27">
        <v>18813686.249999996</v>
      </c>
      <c r="C36" s="27">
        <v>360989.57</v>
      </c>
      <c r="D36" s="27">
        <v>1428554.06</v>
      </c>
      <c r="E36" s="27">
        <v>1599708.61</v>
      </c>
      <c r="F36" s="27">
        <v>1655215.85</v>
      </c>
      <c r="G36" s="27">
        <v>1681126.19</v>
      </c>
      <c r="H36" s="27">
        <v>1829983.24</v>
      </c>
      <c r="I36" s="27">
        <v>1788751.97</v>
      </c>
      <c r="J36" s="27">
        <v>1594859.35</v>
      </c>
      <c r="K36" s="27">
        <v>1284396.52</v>
      </c>
      <c r="L36" s="27">
        <v>1009118.26</v>
      </c>
      <c r="M36" s="27">
        <v>851106.44</v>
      </c>
      <c r="N36" s="27">
        <v>775528.22</v>
      </c>
      <c r="O36" s="27">
        <v>729333.9</v>
      </c>
      <c r="P36" s="27">
        <v>631704.06999999995</v>
      </c>
      <c r="Q36" s="27">
        <v>517604.55</v>
      </c>
      <c r="R36" s="27">
        <v>429783.33</v>
      </c>
      <c r="S36" s="27">
        <v>300841.34999999998</v>
      </c>
      <c r="T36" s="27">
        <v>193255.29</v>
      </c>
      <c r="U36" s="27">
        <v>94586.23</v>
      </c>
      <c r="V36" s="27">
        <v>39907.15</v>
      </c>
      <c r="W36" s="27">
        <v>13163.4</v>
      </c>
      <c r="X36" s="27">
        <v>4168.7</v>
      </c>
    </row>
    <row r="37" spans="1:24" ht="15" customHeight="1">
      <c r="A37" s="24">
        <v>1984</v>
      </c>
      <c r="B37" s="27">
        <v>19246078.209999997</v>
      </c>
      <c r="C37" s="27">
        <v>373739.03</v>
      </c>
      <c r="D37" s="27">
        <v>1438671.79</v>
      </c>
      <c r="E37" s="27">
        <v>1653487.34</v>
      </c>
      <c r="F37" s="27">
        <v>1641882.67</v>
      </c>
      <c r="G37" s="27">
        <v>1686174.28</v>
      </c>
      <c r="H37" s="27">
        <v>1839311.29</v>
      </c>
      <c r="I37" s="27">
        <v>1831101.39</v>
      </c>
      <c r="J37" s="27">
        <v>1658976.1</v>
      </c>
      <c r="K37" s="27">
        <v>1386553.6</v>
      </c>
      <c r="L37" s="27">
        <v>1050938.21</v>
      </c>
      <c r="M37" s="27">
        <v>873727.73</v>
      </c>
      <c r="N37" s="27">
        <v>783613.6</v>
      </c>
      <c r="O37" s="27">
        <v>739790.61</v>
      </c>
      <c r="P37" s="27">
        <v>645972.69999999995</v>
      </c>
      <c r="Q37" s="27">
        <v>526242.77</v>
      </c>
      <c r="R37" s="27">
        <v>445246.48</v>
      </c>
      <c r="S37" s="27">
        <v>311851.07</v>
      </c>
      <c r="T37" s="27">
        <v>199428.26</v>
      </c>
      <c r="U37" s="27">
        <v>98854.52</v>
      </c>
      <c r="V37" s="27">
        <v>41976.06</v>
      </c>
      <c r="W37" s="27">
        <v>14181.22</v>
      </c>
      <c r="X37" s="27">
        <v>4357.49</v>
      </c>
    </row>
    <row r="38" spans="1:24" ht="15" customHeight="1">
      <c r="A38" s="24">
        <v>1985</v>
      </c>
      <c r="B38" s="27">
        <v>19687745.640000004</v>
      </c>
      <c r="C38" s="27">
        <v>382268.14</v>
      </c>
      <c r="D38" s="27">
        <v>1451568.63</v>
      </c>
      <c r="E38" s="27">
        <v>1715774.72</v>
      </c>
      <c r="F38" s="27">
        <v>1601636.71</v>
      </c>
      <c r="G38" s="27">
        <v>1724798.97</v>
      </c>
      <c r="H38" s="27">
        <v>1820179.24</v>
      </c>
      <c r="I38" s="27">
        <v>1879760.42</v>
      </c>
      <c r="J38" s="27">
        <v>1716206.39</v>
      </c>
      <c r="K38" s="27">
        <v>1510165.85</v>
      </c>
      <c r="L38" s="27">
        <v>1080042.5900000001</v>
      </c>
      <c r="M38" s="27">
        <v>905936.72</v>
      </c>
      <c r="N38" s="27">
        <v>792729.04</v>
      </c>
      <c r="O38" s="27">
        <v>745946.88</v>
      </c>
      <c r="P38" s="27">
        <v>666316.67000000004</v>
      </c>
      <c r="Q38" s="27">
        <v>539294.74</v>
      </c>
      <c r="R38" s="27">
        <v>454411.84</v>
      </c>
      <c r="S38" s="27">
        <v>325824.99</v>
      </c>
      <c r="T38" s="27">
        <v>206027.92</v>
      </c>
      <c r="U38" s="27">
        <v>105351.03</v>
      </c>
      <c r="V38" s="27">
        <v>44100.28</v>
      </c>
      <c r="W38" s="27">
        <v>14825.2</v>
      </c>
      <c r="X38" s="27">
        <v>4578.67</v>
      </c>
    </row>
    <row r="39" spans="1:24" ht="15" customHeight="1">
      <c r="A39" s="24">
        <v>1986</v>
      </c>
      <c r="B39" s="27">
        <v>20136434.349999998</v>
      </c>
      <c r="C39" s="27">
        <v>392970.88</v>
      </c>
      <c r="D39" s="27">
        <v>1475719.3</v>
      </c>
      <c r="E39" s="27">
        <v>1757210.66</v>
      </c>
      <c r="F39" s="27">
        <v>1603882.88</v>
      </c>
      <c r="G39" s="27">
        <v>1749701.92</v>
      </c>
      <c r="H39" s="27">
        <v>1813689.45</v>
      </c>
      <c r="I39" s="27">
        <v>1897043.13</v>
      </c>
      <c r="J39" s="27">
        <v>1795090.53</v>
      </c>
      <c r="K39" s="27">
        <v>1563166.68</v>
      </c>
      <c r="L39" s="27">
        <v>1170749.3899999999</v>
      </c>
      <c r="M39" s="27">
        <v>936116.99</v>
      </c>
      <c r="N39" s="27">
        <v>810541.9</v>
      </c>
      <c r="O39" s="27">
        <v>744287.5</v>
      </c>
      <c r="P39" s="27">
        <v>678905.7</v>
      </c>
      <c r="Q39" s="27">
        <v>554344</v>
      </c>
      <c r="R39" s="27">
        <v>459788.28</v>
      </c>
      <c r="S39" s="27">
        <v>341880.87</v>
      </c>
      <c r="T39" s="27">
        <v>214010.72</v>
      </c>
      <c r="U39" s="27">
        <v>110866.68</v>
      </c>
      <c r="V39" s="27">
        <v>46025.38</v>
      </c>
      <c r="W39" s="27">
        <v>15667.89</v>
      </c>
      <c r="X39" s="27">
        <v>4773.62</v>
      </c>
    </row>
    <row r="40" spans="1:24" ht="15" customHeight="1">
      <c r="A40" s="24">
        <v>1987</v>
      </c>
      <c r="B40" s="27">
        <v>20605266.190000001</v>
      </c>
      <c r="C40" s="27">
        <v>410502.85</v>
      </c>
      <c r="D40" s="27">
        <v>1506067.73</v>
      </c>
      <c r="E40" s="27">
        <v>1803136.21</v>
      </c>
      <c r="F40" s="27">
        <v>1616976.42</v>
      </c>
      <c r="G40" s="27">
        <v>1765050.09</v>
      </c>
      <c r="H40" s="27">
        <v>1789302.95</v>
      </c>
      <c r="I40" s="27">
        <v>1927555.58</v>
      </c>
      <c r="J40" s="27">
        <v>1851157.56</v>
      </c>
      <c r="K40" s="27">
        <v>1634802.77</v>
      </c>
      <c r="L40" s="27">
        <v>1247075.95</v>
      </c>
      <c r="M40" s="27">
        <v>985080.73</v>
      </c>
      <c r="N40" s="27">
        <v>822980.06</v>
      </c>
      <c r="O40" s="27">
        <v>750115.96</v>
      </c>
      <c r="P40" s="27">
        <v>693881.84</v>
      </c>
      <c r="Q40" s="27">
        <v>570542.42000000004</v>
      </c>
      <c r="R40" s="27">
        <v>463883.76</v>
      </c>
      <c r="S40" s="27">
        <v>358728.73</v>
      </c>
      <c r="T40" s="27">
        <v>223117.72</v>
      </c>
      <c r="U40" s="27">
        <v>116147.52</v>
      </c>
      <c r="V40" s="27">
        <v>47794.31</v>
      </c>
      <c r="W40" s="27">
        <v>16423.689999999999</v>
      </c>
      <c r="X40" s="27">
        <v>4941.34</v>
      </c>
    </row>
    <row r="41" spans="1:24" ht="15" customHeight="1">
      <c r="A41" s="24">
        <v>1988</v>
      </c>
      <c r="B41" s="27">
        <v>21103766.690000001</v>
      </c>
      <c r="C41" s="27">
        <v>438104.91</v>
      </c>
      <c r="D41" s="27">
        <v>1561648.17</v>
      </c>
      <c r="E41" s="27">
        <v>1831193.34</v>
      </c>
      <c r="F41" s="27">
        <v>1655938.77</v>
      </c>
      <c r="G41" s="27">
        <v>1753112.69</v>
      </c>
      <c r="H41" s="27">
        <v>1775955.41</v>
      </c>
      <c r="I41" s="27">
        <v>1948921.09</v>
      </c>
      <c r="J41" s="27">
        <v>1904940.87</v>
      </c>
      <c r="K41" s="27">
        <v>1697053.68</v>
      </c>
      <c r="L41" s="27">
        <v>1351542.94</v>
      </c>
      <c r="M41" s="27">
        <v>1027066.02</v>
      </c>
      <c r="N41" s="27">
        <v>842247.73</v>
      </c>
      <c r="O41" s="27">
        <v>756048.07</v>
      </c>
      <c r="P41" s="27">
        <v>702626.96</v>
      </c>
      <c r="Q41" s="27">
        <v>585793.37</v>
      </c>
      <c r="R41" s="27">
        <v>468167.16</v>
      </c>
      <c r="S41" s="27">
        <v>376121.99</v>
      </c>
      <c r="T41" s="27">
        <v>233977.17</v>
      </c>
      <c r="U41" s="27">
        <v>121541.99</v>
      </c>
      <c r="V41" s="27">
        <v>49591.61</v>
      </c>
      <c r="W41" s="27">
        <v>17047.150000000001</v>
      </c>
      <c r="X41" s="27">
        <v>5125.6000000000004</v>
      </c>
    </row>
    <row r="42" spans="1:24" ht="15" customHeight="1">
      <c r="A42" s="24">
        <v>1989</v>
      </c>
      <c r="B42" s="27">
        <v>21632182.859999999</v>
      </c>
      <c r="C42" s="27">
        <v>469244.18</v>
      </c>
      <c r="D42" s="27">
        <v>1631851.03</v>
      </c>
      <c r="E42" s="27">
        <v>1849007.73</v>
      </c>
      <c r="F42" s="27">
        <v>1709931.01</v>
      </c>
      <c r="G42" s="27">
        <v>1719868.33</v>
      </c>
      <c r="H42" s="27">
        <v>1791547.56</v>
      </c>
      <c r="I42" s="27">
        <v>1949082.58</v>
      </c>
      <c r="J42" s="27">
        <v>1946486.27</v>
      </c>
      <c r="K42" s="27">
        <v>1763609.69</v>
      </c>
      <c r="L42" s="27">
        <v>1469463.7</v>
      </c>
      <c r="M42" s="27">
        <v>1073917.92</v>
      </c>
      <c r="N42" s="27">
        <v>864042.96</v>
      </c>
      <c r="O42" s="27">
        <v>766973.2</v>
      </c>
      <c r="P42" s="27">
        <v>714798.73</v>
      </c>
      <c r="Q42" s="27">
        <v>598621.91</v>
      </c>
      <c r="R42" s="27">
        <v>473090.02</v>
      </c>
      <c r="S42" s="27">
        <v>394817.45</v>
      </c>
      <c r="T42" s="27">
        <v>242563.73</v>
      </c>
      <c r="U42" s="27">
        <v>127090.43</v>
      </c>
      <c r="V42" s="27">
        <v>52754.66</v>
      </c>
      <c r="W42" s="27">
        <v>17944.560000000001</v>
      </c>
      <c r="X42" s="27">
        <v>5475.21</v>
      </c>
    </row>
    <row r="43" spans="1:24" ht="15" customHeight="1">
      <c r="A43" s="24">
        <v>1990</v>
      </c>
      <c r="B43" s="27">
        <v>22163330.440000005</v>
      </c>
      <c r="C43" s="27">
        <v>498659.75</v>
      </c>
      <c r="D43" s="27">
        <v>1690016.48</v>
      </c>
      <c r="E43" s="27">
        <v>1870496.2</v>
      </c>
      <c r="F43" s="27">
        <v>1777380.52</v>
      </c>
      <c r="G43" s="27">
        <v>1665197.75</v>
      </c>
      <c r="H43" s="27">
        <v>1836790.5</v>
      </c>
      <c r="I43" s="27">
        <v>1914755.03</v>
      </c>
      <c r="J43" s="27">
        <v>2002124.32</v>
      </c>
      <c r="K43" s="27">
        <v>1820793.26</v>
      </c>
      <c r="L43" s="27">
        <v>1604729.07</v>
      </c>
      <c r="M43" s="27">
        <v>1105563.55</v>
      </c>
      <c r="N43" s="27">
        <v>903104.62</v>
      </c>
      <c r="O43" s="27">
        <v>776564.4</v>
      </c>
      <c r="P43" s="27">
        <v>718016.26</v>
      </c>
      <c r="Q43" s="27">
        <v>623725.68000000005</v>
      </c>
      <c r="R43" s="27">
        <v>484007.06</v>
      </c>
      <c r="S43" s="27">
        <v>400631.87</v>
      </c>
      <c r="T43" s="27">
        <v>256735.17</v>
      </c>
      <c r="U43" s="27">
        <v>133881.18</v>
      </c>
      <c r="V43" s="27">
        <v>55879.12</v>
      </c>
      <c r="W43" s="27">
        <v>18590.28</v>
      </c>
      <c r="X43" s="27">
        <v>5688.37</v>
      </c>
    </row>
    <row r="44" spans="1:24" ht="15" customHeight="1">
      <c r="A44" s="24">
        <v>1991</v>
      </c>
      <c r="B44" s="27">
        <v>22547135.609999996</v>
      </c>
      <c r="C44" s="27">
        <v>425247.49</v>
      </c>
      <c r="D44" s="27">
        <v>1701090.73</v>
      </c>
      <c r="E44" s="27">
        <v>1916082.19</v>
      </c>
      <c r="F44" s="27">
        <v>1805588.19</v>
      </c>
      <c r="G44" s="27">
        <v>1665665.93</v>
      </c>
      <c r="H44" s="27">
        <v>1858825.18</v>
      </c>
      <c r="I44" s="27">
        <v>1913166.8</v>
      </c>
      <c r="J44" s="27">
        <v>2010802.01</v>
      </c>
      <c r="K44" s="27">
        <v>1907044.09</v>
      </c>
      <c r="L44" s="27">
        <v>1650903.13</v>
      </c>
      <c r="M44" s="27">
        <v>1214082.81</v>
      </c>
      <c r="N44" s="27">
        <v>931333.27</v>
      </c>
      <c r="O44" s="27">
        <v>799549.96</v>
      </c>
      <c r="P44" s="27">
        <v>710276.73</v>
      </c>
      <c r="Q44" s="27">
        <v>635413.43999999994</v>
      </c>
      <c r="R44" s="27">
        <v>498261.33</v>
      </c>
      <c r="S44" s="27">
        <v>403775.46</v>
      </c>
      <c r="T44" s="27">
        <v>275008.63</v>
      </c>
      <c r="U44" s="27">
        <v>141154.76999999999</v>
      </c>
      <c r="V44" s="27">
        <v>58309.58</v>
      </c>
      <c r="W44" s="27">
        <v>19639.38</v>
      </c>
      <c r="X44" s="27">
        <v>5914.51</v>
      </c>
    </row>
    <row r="45" spans="1:24" ht="15" customHeight="1">
      <c r="A45" s="1">
        <f t="shared" ref="A45:A50" si="0">A44+1</f>
        <v>1992</v>
      </c>
      <c r="B45">
        <f t="shared" ref="B45:B50" si="1">SUM(C45:X45)</f>
        <v>22019750</v>
      </c>
      <c r="C45">
        <v>411136</v>
      </c>
      <c r="D45">
        <v>1581165</v>
      </c>
      <c r="E45">
        <v>1796109</v>
      </c>
      <c r="F45">
        <v>1804735</v>
      </c>
      <c r="G45">
        <v>1709260</v>
      </c>
      <c r="H45">
        <v>1823730</v>
      </c>
      <c r="I45">
        <v>1902982</v>
      </c>
      <c r="J45">
        <v>1998323</v>
      </c>
      <c r="K45">
        <v>1852892</v>
      </c>
      <c r="L45">
        <v>1580133</v>
      </c>
      <c r="M45">
        <v>1151260</v>
      </c>
      <c r="N45">
        <v>923955</v>
      </c>
      <c r="O45">
        <v>782642</v>
      </c>
      <c r="P45">
        <v>730562</v>
      </c>
      <c r="Q45">
        <v>648738</v>
      </c>
      <c r="R45">
        <v>506248</v>
      </c>
      <c r="S45">
        <v>377827</v>
      </c>
      <c r="T45">
        <v>233723</v>
      </c>
      <c r="U45">
        <v>126190</v>
      </c>
      <c r="V45">
        <v>56200</v>
      </c>
      <c r="W45">
        <v>16868</v>
      </c>
      <c r="X45">
        <v>5072</v>
      </c>
    </row>
    <row r="46" spans="1:24" ht="15" customHeight="1">
      <c r="A46" s="1">
        <f t="shared" si="0"/>
        <v>1993</v>
      </c>
      <c r="B46">
        <f t="shared" si="1"/>
        <v>22511704</v>
      </c>
      <c r="C46">
        <v>405932</v>
      </c>
      <c r="D46">
        <v>1615742</v>
      </c>
      <c r="E46">
        <v>1832804</v>
      </c>
      <c r="F46">
        <v>1856280</v>
      </c>
      <c r="G46">
        <v>1729577</v>
      </c>
      <c r="H46">
        <v>1837119</v>
      </c>
      <c r="I46">
        <v>1891225</v>
      </c>
      <c r="J46">
        <v>2027361</v>
      </c>
      <c r="K46">
        <v>1916149</v>
      </c>
      <c r="L46">
        <v>1644134</v>
      </c>
      <c r="M46">
        <v>1226494</v>
      </c>
      <c r="N46">
        <v>962879</v>
      </c>
      <c r="O46">
        <v>804460</v>
      </c>
      <c r="P46">
        <v>738204</v>
      </c>
      <c r="Q46">
        <v>663562</v>
      </c>
      <c r="R46">
        <v>521104</v>
      </c>
      <c r="S46">
        <v>380255</v>
      </c>
      <c r="T46">
        <v>243874</v>
      </c>
      <c r="U46">
        <v>130103</v>
      </c>
      <c r="V46">
        <v>61549</v>
      </c>
      <c r="W46">
        <v>17559</v>
      </c>
      <c r="X46">
        <v>5338</v>
      </c>
    </row>
    <row r="47" spans="1:24" ht="15" customHeight="1">
      <c r="A47" s="1">
        <f t="shared" si="0"/>
        <v>1994</v>
      </c>
      <c r="B47">
        <f t="shared" si="1"/>
        <v>22965803</v>
      </c>
      <c r="C47">
        <v>398213</v>
      </c>
      <c r="D47">
        <v>1626916</v>
      </c>
      <c r="E47">
        <v>1889529</v>
      </c>
      <c r="F47">
        <v>1883175</v>
      </c>
      <c r="G47">
        <v>1774336</v>
      </c>
      <c r="H47">
        <v>1836178</v>
      </c>
      <c r="I47">
        <v>1872334</v>
      </c>
      <c r="J47">
        <v>2045356</v>
      </c>
      <c r="K47">
        <v>1970396</v>
      </c>
      <c r="L47">
        <v>1706837</v>
      </c>
      <c r="M47">
        <v>1314083</v>
      </c>
      <c r="N47">
        <v>1001940</v>
      </c>
      <c r="O47">
        <v>831163</v>
      </c>
      <c r="P47">
        <v>742723</v>
      </c>
      <c r="Q47">
        <v>677562</v>
      </c>
      <c r="R47">
        <v>531921</v>
      </c>
      <c r="S47">
        <v>387061</v>
      </c>
      <c r="T47">
        <v>252484</v>
      </c>
      <c r="U47">
        <v>132729</v>
      </c>
      <c r="V47">
        <v>66879</v>
      </c>
      <c r="W47">
        <v>18483</v>
      </c>
      <c r="X47">
        <v>5505</v>
      </c>
    </row>
    <row r="48" spans="1:24" ht="15" customHeight="1">
      <c r="A48" s="1">
        <f t="shared" si="0"/>
        <v>1995</v>
      </c>
      <c r="B48">
        <f t="shared" si="1"/>
        <v>23405753</v>
      </c>
      <c r="C48">
        <v>387271</v>
      </c>
      <c r="D48">
        <v>1621279</v>
      </c>
      <c r="E48">
        <v>1945242</v>
      </c>
      <c r="F48">
        <v>1900635</v>
      </c>
      <c r="G48">
        <v>1834457</v>
      </c>
      <c r="H48">
        <v>1822099</v>
      </c>
      <c r="I48">
        <v>1876979</v>
      </c>
      <c r="J48">
        <v>2051458</v>
      </c>
      <c r="K48">
        <v>2016408</v>
      </c>
      <c r="L48">
        <v>1769382</v>
      </c>
      <c r="M48">
        <v>1405698</v>
      </c>
      <c r="N48">
        <v>1042782</v>
      </c>
      <c r="O48">
        <v>857189</v>
      </c>
      <c r="P48">
        <v>752106</v>
      </c>
      <c r="Q48">
        <v>691644</v>
      </c>
      <c r="R48">
        <v>540614</v>
      </c>
      <c r="S48">
        <v>397705</v>
      </c>
      <c r="T48">
        <v>258160</v>
      </c>
      <c r="U48">
        <v>136336</v>
      </c>
      <c r="V48">
        <v>71240</v>
      </c>
      <c r="W48">
        <v>21236</v>
      </c>
      <c r="X48">
        <v>5833</v>
      </c>
    </row>
    <row r="49" spans="1:24" ht="15" customHeight="1">
      <c r="A49" s="1">
        <f t="shared" si="0"/>
        <v>1996</v>
      </c>
      <c r="B49">
        <f t="shared" si="1"/>
        <v>23836523</v>
      </c>
      <c r="C49">
        <v>376921</v>
      </c>
      <c r="D49">
        <v>1597978</v>
      </c>
      <c r="E49">
        <v>2001888</v>
      </c>
      <c r="F49">
        <v>1925533</v>
      </c>
      <c r="G49">
        <v>1893622</v>
      </c>
      <c r="H49">
        <v>1791068</v>
      </c>
      <c r="I49">
        <v>1905436</v>
      </c>
      <c r="J49">
        <v>2051798</v>
      </c>
      <c r="K49">
        <v>2052219</v>
      </c>
      <c r="L49">
        <v>1834909</v>
      </c>
      <c r="M49">
        <v>1510533</v>
      </c>
      <c r="N49">
        <v>1078870</v>
      </c>
      <c r="O49">
        <v>883072</v>
      </c>
      <c r="P49">
        <v>761221</v>
      </c>
      <c r="Q49">
        <v>702855</v>
      </c>
      <c r="R49">
        <v>550043</v>
      </c>
      <c r="S49">
        <v>411828</v>
      </c>
      <c r="T49">
        <v>261913</v>
      </c>
      <c r="U49">
        <v>141205</v>
      </c>
      <c r="V49">
        <v>71962</v>
      </c>
      <c r="W49">
        <v>25388</v>
      </c>
      <c r="X49">
        <v>6261</v>
      </c>
    </row>
    <row r="50" spans="1:24" ht="15" customHeight="1">
      <c r="A50" s="1">
        <f t="shared" si="0"/>
        <v>1997</v>
      </c>
      <c r="B50">
        <f t="shared" si="1"/>
        <v>24290580</v>
      </c>
      <c r="C50">
        <v>382376</v>
      </c>
      <c r="D50">
        <v>1565552</v>
      </c>
      <c r="E50">
        <v>2050798</v>
      </c>
      <c r="F50">
        <v>1949329</v>
      </c>
      <c r="G50">
        <v>1945018</v>
      </c>
      <c r="H50">
        <v>1795099</v>
      </c>
      <c r="I50">
        <v>1934507</v>
      </c>
      <c r="J50">
        <v>2042747</v>
      </c>
      <c r="K50">
        <v>2079602</v>
      </c>
      <c r="L50">
        <v>1905814</v>
      </c>
      <c r="M50">
        <v>1572556</v>
      </c>
      <c r="N50">
        <v>1153249</v>
      </c>
      <c r="O50">
        <v>920903</v>
      </c>
      <c r="P50">
        <v>775252</v>
      </c>
      <c r="Q50">
        <v>710939</v>
      </c>
      <c r="R50">
        <v>560630</v>
      </c>
      <c r="S50">
        <v>424964</v>
      </c>
      <c r="T50">
        <v>268255</v>
      </c>
      <c r="U50">
        <v>144347</v>
      </c>
      <c r="V50">
        <v>75053</v>
      </c>
      <c r="W50">
        <v>26981</v>
      </c>
      <c r="X50">
        <v>6609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/>
  </sheetViews>
  <sheetFormatPr defaultColWidth="13.42578125" defaultRowHeight="12.75"/>
  <cols>
    <col min="1" max="1" width="16" style="32" customWidth="1"/>
    <col min="2" max="144" width="10.140625" style="32" customWidth="1"/>
    <col min="145" max="16384" width="13.42578125" style="32"/>
  </cols>
  <sheetData>
    <row r="1" spans="1:256" ht="50.1" customHeight="1">
      <c r="A1" s="25" t="s">
        <v>36</v>
      </c>
      <c r="B1" s="33">
        <v>1847</v>
      </c>
      <c r="C1" s="33">
        <v>1848</v>
      </c>
      <c r="D1" s="33">
        <v>1849</v>
      </c>
      <c r="E1" s="33">
        <v>1850</v>
      </c>
      <c r="F1" s="33">
        <v>1851</v>
      </c>
      <c r="G1" s="33">
        <v>1852</v>
      </c>
      <c r="H1" s="33">
        <v>1853</v>
      </c>
      <c r="I1" s="33">
        <v>1854</v>
      </c>
      <c r="J1" s="33">
        <v>1855</v>
      </c>
      <c r="K1" s="33">
        <v>1856</v>
      </c>
      <c r="L1" s="33">
        <v>1857</v>
      </c>
      <c r="M1" s="33">
        <v>1858</v>
      </c>
      <c r="N1" s="33">
        <v>1859</v>
      </c>
      <c r="O1" s="33">
        <v>1860</v>
      </c>
      <c r="P1" s="33">
        <v>1861</v>
      </c>
      <c r="Q1" s="33">
        <v>1862</v>
      </c>
      <c r="R1" s="33">
        <v>1863</v>
      </c>
      <c r="S1" s="33">
        <v>1864</v>
      </c>
      <c r="T1" s="33">
        <v>1865</v>
      </c>
      <c r="U1" s="33">
        <v>1866</v>
      </c>
      <c r="V1" s="33">
        <v>1867</v>
      </c>
      <c r="W1" s="33">
        <v>1868</v>
      </c>
      <c r="X1" s="33">
        <v>1869</v>
      </c>
      <c r="Y1" s="33">
        <v>1870</v>
      </c>
      <c r="Z1" s="33">
        <v>1871</v>
      </c>
      <c r="AA1" s="33">
        <v>1872</v>
      </c>
      <c r="AB1" s="33">
        <v>1873</v>
      </c>
      <c r="AC1" s="33">
        <v>1874</v>
      </c>
      <c r="AD1" s="33">
        <v>1875</v>
      </c>
      <c r="AE1" s="33">
        <v>1876</v>
      </c>
      <c r="AF1" s="33">
        <v>1877</v>
      </c>
      <c r="AG1" s="33">
        <v>1878</v>
      </c>
      <c r="AH1" s="33">
        <v>1879</v>
      </c>
      <c r="AI1" s="33">
        <v>1880</v>
      </c>
      <c r="AJ1" s="33">
        <v>1881</v>
      </c>
      <c r="AK1" s="33">
        <v>1882</v>
      </c>
      <c r="AL1" s="33">
        <v>1883</v>
      </c>
      <c r="AM1" s="33">
        <v>1884</v>
      </c>
      <c r="AN1" s="33">
        <v>1885</v>
      </c>
      <c r="AO1" s="33">
        <v>1886</v>
      </c>
      <c r="AP1" s="33">
        <v>1887</v>
      </c>
      <c r="AQ1" s="33">
        <v>1888</v>
      </c>
      <c r="AR1" s="33">
        <v>1889</v>
      </c>
      <c r="AS1" s="33">
        <v>1890</v>
      </c>
      <c r="AT1" s="33">
        <v>1891</v>
      </c>
      <c r="AU1" s="33">
        <v>1892</v>
      </c>
      <c r="AV1" s="33">
        <v>1893</v>
      </c>
      <c r="AW1" s="33">
        <v>1894</v>
      </c>
      <c r="AX1" s="33">
        <v>1895</v>
      </c>
      <c r="AY1" s="33">
        <v>1896</v>
      </c>
      <c r="AZ1" s="33">
        <v>1897</v>
      </c>
      <c r="BA1" s="33">
        <v>1898</v>
      </c>
      <c r="BB1" s="33">
        <v>1899</v>
      </c>
      <c r="BC1" s="33">
        <v>1900</v>
      </c>
      <c r="BD1" s="33">
        <v>1901</v>
      </c>
      <c r="BE1" s="33">
        <v>1902</v>
      </c>
      <c r="BF1" s="33">
        <v>1903</v>
      </c>
      <c r="BG1" s="33">
        <v>1904</v>
      </c>
      <c r="BH1" s="33">
        <v>1905</v>
      </c>
      <c r="BI1" s="33">
        <v>1906</v>
      </c>
      <c r="BJ1" s="33">
        <v>1907</v>
      </c>
      <c r="BK1" s="33">
        <v>1908</v>
      </c>
      <c r="BL1" s="33">
        <v>1909</v>
      </c>
      <c r="BM1" s="33">
        <v>1910</v>
      </c>
      <c r="BN1" s="33">
        <v>1911</v>
      </c>
      <c r="BO1" s="33">
        <v>1912</v>
      </c>
      <c r="BP1" s="33">
        <v>1913</v>
      </c>
      <c r="BQ1" s="33">
        <v>1914</v>
      </c>
      <c r="BR1" s="33">
        <v>1915</v>
      </c>
      <c r="BS1" s="33">
        <v>1916</v>
      </c>
      <c r="BT1" s="33">
        <v>1917</v>
      </c>
      <c r="BU1" s="33">
        <v>1918</v>
      </c>
      <c r="BV1" s="33">
        <v>1919</v>
      </c>
      <c r="BW1" s="33">
        <v>1920</v>
      </c>
      <c r="BX1" s="33">
        <v>1921</v>
      </c>
      <c r="BY1" s="33">
        <v>1922</v>
      </c>
      <c r="BZ1" s="33">
        <v>1923</v>
      </c>
      <c r="CA1" s="33">
        <v>1924</v>
      </c>
      <c r="CB1" s="33">
        <v>1925</v>
      </c>
      <c r="CC1" s="33">
        <v>1926</v>
      </c>
      <c r="CD1" s="33">
        <v>1927</v>
      </c>
      <c r="CE1" s="33">
        <v>1928</v>
      </c>
      <c r="CF1" s="33">
        <v>1929</v>
      </c>
      <c r="CG1" s="33">
        <v>1930</v>
      </c>
      <c r="CH1" s="33">
        <v>1931</v>
      </c>
      <c r="CI1" s="33">
        <v>1932</v>
      </c>
      <c r="CJ1" s="33">
        <v>1933</v>
      </c>
      <c r="CK1" s="33">
        <v>1934</v>
      </c>
      <c r="CL1" s="33">
        <v>1935</v>
      </c>
      <c r="CM1" s="33">
        <v>1936</v>
      </c>
      <c r="CN1" s="33">
        <v>1937</v>
      </c>
      <c r="CO1" s="33">
        <v>1938</v>
      </c>
      <c r="CP1" s="33">
        <v>1939</v>
      </c>
      <c r="CQ1" s="33">
        <v>1940</v>
      </c>
      <c r="CR1" s="33">
        <v>1941</v>
      </c>
      <c r="CS1" s="33">
        <v>1942</v>
      </c>
      <c r="CT1" s="33">
        <v>1943</v>
      </c>
      <c r="CU1" s="33">
        <v>1944</v>
      </c>
      <c r="CV1" s="33">
        <v>1945</v>
      </c>
      <c r="CW1" s="33">
        <v>1946</v>
      </c>
      <c r="CX1" s="33">
        <v>1947</v>
      </c>
      <c r="CY1" s="33">
        <v>1948</v>
      </c>
      <c r="CZ1" s="33">
        <v>1949</v>
      </c>
      <c r="DA1" s="33">
        <v>1950</v>
      </c>
      <c r="DB1" s="33">
        <v>1951</v>
      </c>
      <c r="DC1" s="33">
        <v>1952</v>
      </c>
      <c r="DD1" s="33">
        <v>1953</v>
      </c>
      <c r="DE1" s="33">
        <v>1954</v>
      </c>
      <c r="DF1" s="33">
        <v>1955</v>
      </c>
      <c r="DG1" s="33">
        <v>1956</v>
      </c>
      <c r="DH1" s="33">
        <v>1957</v>
      </c>
      <c r="DI1" s="33">
        <v>1958</v>
      </c>
      <c r="DJ1" s="33">
        <v>1959</v>
      </c>
      <c r="DK1" s="33">
        <v>1960</v>
      </c>
      <c r="DL1" s="33">
        <v>1961</v>
      </c>
      <c r="DM1" s="33">
        <v>1962</v>
      </c>
      <c r="DN1" s="33">
        <v>1963</v>
      </c>
      <c r="DO1" s="33">
        <v>1964</v>
      </c>
      <c r="DP1" s="33">
        <v>1965</v>
      </c>
      <c r="DQ1" s="33">
        <v>1966</v>
      </c>
      <c r="DR1" s="33">
        <v>1967</v>
      </c>
      <c r="DS1" s="33">
        <v>1968</v>
      </c>
      <c r="DT1" s="33">
        <v>1969</v>
      </c>
      <c r="DU1" s="33">
        <v>1970</v>
      </c>
      <c r="DV1" s="33">
        <v>1971</v>
      </c>
      <c r="DW1" s="33">
        <v>1972</v>
      </c>
      <c r="DX1" s="33">
        <v>1973</v>
      </c>
      <c r="DY1" s="33">
        <v>1974</v>
      </c>
      <c r="DZ1" s="33">
        <v>1975</v>
      </c>
      <c r="EA1" s="33">
        <v>1976</v>
      </c>
      <c r="EB1" s="33">
        <v>1977</v>
      </c>
      <c r="EC1" s="33">
        <v>1978</v>
      </c>
      <c r="ED1" s="33">
        <v>1979</v>
      </c>
      <c r="EE1" s="33">
        <v>1980</v>
      </c>
      <c r="EF1" s="33">
        <v>1981</v>
      </c>
      <c r="EG1" s="33">
        <v>1982</v>
      </c>
      <c r="EH1" s="33">
        <v>1983</v>
      </c>
      <c r="EI1" s="33">
        <v>1984</v>
      </c>
      <c r="EJ1" s="33">
        <v>1985</v>
      </c>
      <c r="EK1" s="33">
        <v>1986</v>
      </c>
      <c r="EL1" s="33">
        <v>1987</v>
      </c>
      <c r="EM1" s="33">
        <v>1988</v>
      </c>
      <c r="EN1" s="33">
        <v>1989</v>
      </c>
    </row>
    <row r="2" spans="1:256" ht="17.100000000000001" customHeight="1">
      <c r="A2" s="34">
        <v>0.5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>
        <f>'Raw Data (EAM)'!C$4/'Population (EAM)'!C$3*10^5</f>
        <v>0</v>
      </c>
      <c r="DA2" s="12">
        <f>'Raw Data (EAM)'!C$5/'Population (EAM)'!C$4*10^5</f>
        <v>0</v>
      </c>
      <c r="DB2" s="12">
        <f>'Raw Data (EAM)'!C$6/'Population (EAM)'!C$5*10^5</f>
        <v>0</v>
      </c>
      <c r="DC2" s="12">
        <f>'Raw Data (EAM)'!C$7/'Population (EAM)'!C$6*10^5</f>
        <v>0</v>
      </c>
      <c r="DD2" s="12">
        <f>'Raw Data (EAM)'!C$8/'Population (EAM)'!C$7*10^5</f>
        <v>0</v>
      </c>
      <c r="DE2" s="12">
        <f>'Raw Data (EAM)'!C$9/'Population (EAM)'!C$8*10^5</f>
        <v>0</v>
      </c>
      <c r="DF2" s="12">
        <f>'Raw Data (EAM)'!C$10/'Population (EAM)'!C$9*10^5</f>
        <v>0</v>
      </c>
      <c r="DG2" s="12">
        <f>'Raw Data (EAM)'!C$11/'Population (EAM)'!C$10*10^5</f>
        <v>0</v>
      </c>
      <c r="DH2" s="12">
        <f>'Raw Data (EAM)'!C$12/'Population (EAM)'!C$11*10^5</f>
        <v>0</v>
      </c>
      <c r="DI2" s="12">
        <f>'Raw Data (EAM)'!C$13/'Population (EAM)'!C$12*10^5</f>
        <v>0</v>
      </c>
      <c r="DJ2" s="12">
        <f>'Raw Data (EAM)'!C$14/'Population (EAM)'!C$13*10^5</f>
        <v>0</v>
      </c>
      <c r="DK2" s="12">
        <f>'Raw Data (EAM)'!C$15/'Population (EAM)'!C$14*10^5</f>
        <v>0</v>
      </c>
      <c r="DL2" s="12">
        <f>'Raw Data (EAM)'!C$16/'Population (EAM)'!C$15*10^5</f>
        <v>0</v>
      </c>
      <c r="DM2" s="12">
        <f>'Raw Data (EAM)'!C$17/'Population (EAM)'!C$16*10^5</f>
        <v>0</v>
      </c>
      <c r="DN2" s="12">
        <f>'Raw Data (EAM)'!C$18/'Population (EAM)'!C$17*10^5</f>
        <v>0</v>
      </c>
      <c r="DO2" s="12">
        <f>'Raw Data (EAM)'!C$19/'Population (EAM)'!C$18*10^5</f>
        <v>0</v>
      </c>
      <c r="DP2" s="12">
        <f>'Raw Data (EAM)'!C$20/'Population (EAM)'!C$19*10^5</f>
        <v>0</v>
      </c>
      <c r="DQ2" s="12">
        <f>'Raw Data (EAM)'!C$21/'Population (EAM)'!C$20*10^5</f>
        <v>0</v>
      </c>
      <c r="DR2" s="12">
        <f>'Raw Data (EAM)'!C$22/'Population (EAM)'!C$21*10^5</f>
        <v>0</v>
      </c>
      <c r="DS2" s="12">
        <f>'Raw Data (EAM)'!C$23/'Population (EAM)'!C$22*10^5</f>
        <v>0</v>
      </c>
      <c r="DT2" s="12">
        <f>'Raw Data (EAM)'!C$24/'Population (EAM)'!C$23*10^5</f>
        <v>0</v>
      </c>
      <c r="DU2" s="12">
        <f>'Raw Data (EAM)'!C$25/'Population (EAM)'!C$24*10^5</f>
        <v>0</v>
      </c>
      <c r="DV2" s="12">
        <f>'Raw Data (EAM)'!C$26/'Population (EAM)'!C$25*10^5</f>
        <v>0</v>
      </c>
      <c r="DW2" s="12">
        <f>'Raw Data (EAM)'!C$27/'Population (EAM)'!C$26*10^5</f>
        <v>0</v>
      </c>
      <c r="DX2" s="12">
        <f>'Raw Data (EAM)'!C$28/'Population (EAM)'!C$27*10^5</f>
        <v>0</v>
      </c>
      <c r="DY2" s="12">
        <f>'Raw Data (EAM)'!C$29/'Population (EAM)'!C$28*10^5</f>
        <v>0</v>
      </c>
      <c r="DZ2" s="12">
        <f>'Raw Data (EAM)'!C$30/'Population (EAM)'!C$29*10^5</f>
        <v>0</v>
      </c>
      <c r="EA2" s="12">
        <f>'Raw Data (EAM)'!C$31/'Population (EAM)'!C$30*10^5</f>
        <v>0</v>
      </c>
      <c r="EB2" s="12"/>
      <c r="EC2" s="12">
        <f>'Raw Data (EAM)'!C$33/'Population (EAM)'!C$32*10^5</f>
        <v>6.7976577582568684E-2</v>
      </c>
      <c r="ED2" s="12">
        <f>'Raw Data (EAM)'!C$34/'Population (EAM)'!C$33*10^5</f>
        <v>0</v>
      </c>
      <c r="EE2" s="12">
        <f>'Raw Data (EAM)'!C$35/'Population (EAM)'!C$34*10^5</f>
        <v>0</v>
      </c>
      <c r="EF2" s="12">
        <f>'Raw Data (EAM)'!C$36/'Population (EAM)'!C$35*10^5</f>
        <v>0</v>
      </c>
      <c r="EG2" s="12">
        <f>'Raw Data (EAM)'!C$37/'Population (EAM)'!C$36*10^5</f>
        <v>0</v>
      </c>
      <c r="EH2" s="12">
        <f>'Raw Data (EAM)'!C$38/'Population (EAM)'!C$37*10^5</f>
        <v>0</v>
      </c>
      <c r="EI2" s="12">
        <f>'Raw Data (EAM)'!C$39/'Population (EAM)'!C$38*10^5</f>
        <v>0</v>
      </c>
      <c r="EJ2" s="12">
        <f>'Raw Data (EAM)'!C$40/'Population (EAM)'!C$39*10^5</f>
        <v>0</v>
      </c>
      <c r="EK2" s="12">
        <f>'Raw Data (EAM)'!C$41/'Population (EAM)'!C$40*10^5</f>
        <v>0</v>
      </c>
      <c r="EL2" s="12">
        <f>'Raw Data (EAM)'!C$42/'Population (EAM)'!C$41*10^5</f>
        <v>0</v>
      </c>
      <c r="EM2" s="12">
        <f>'Raw Data (EAM)'!C$43/'Population (EAM)'!C$42*10^5</f>
        <v>0</v>
      </c>
      <c r="EN2" s="12">
        <f>'Raw Data (EAM)'!C$44/'Population (EAM)'!C$43*10^5</f>
        <v>0</v>
      </c>
      <c r="EO2" s="12"/>
    </row>
    <row r="3" spans="1:256" s="12" customFormat="1" ht="17.100000000000001" customHeight="1">
      <c r="A3" s="33">
        <v>3</v>
      </c>
      <c r="CX3" s="12">
        <f>(0*'Raw Data (EAM)'!$C4+'Raw Data (EAM)'!$D4+'Raw Data (EAM)'!$E4+'Raw Data (EAM)'!$F4+'Raw Data (EAM)'!$H4)/('Population (EAM)'!$D3+0*'Population (EAM)'!$C3)*10^5</f>
        <v>3.134036475101163E-2</v>
      </c>
      <c r="CY3" s="12">
        <f>(0*'Raw Data (EAM)'!$C5+'Raw Data (EAM)'!$D5+'Raw Data (EAM)'!$E5+'Raw Data (EAM)'!$F5+'Raw Data (EAM)'!$H5)/('Population (EAM)'!$D4+0*'Population (EAM)'!$C4)*10^5</f>
        <v>4.7688027063375021E-2</v>
      </c>
      <c r="CZ3" s="12">
        <f>(0*'Raw Data (EAM)'!$C6+'Raw Data (EAM)'!$D6+'Raw Data (EAM)'!$E6+'Raw Data (EAM)'!$F6+'Raw Data (EAM)'!$H6)/('Population (EAM)'!$D5+0*'Population (EAM)'!$C5)*10^5</f>
        <v>1.5899390716109494E-2</v>
      </c>
      <c r="DA3" s="12">
        <f>(0*'Raw Data (EAM)'!$C7+'Raw Data (EAM)'!$D7+'Raw Data (EAM)'!$E7+'Raw Data (EAM)'!$F7+'Raw Data (EAM)'!$H7)/('Population (EAM)'!$D6+0*'Population (EAM)'!$C6)*10^5</f>
        <v>3.1132429838049258E-2</v>
      </c>
      <c r="DB3" s="12">
        <f>(0*'Raw Data (EAM)'!$C8+'Raw Data (EAM)'!$D8+'Raw Data (EAM)'!$E8+'Raw Data (EAM)'!$F8+'Raw Data (EAM)'!$H8)/('Population (EAM)'!$D7+0*'Population (EAM)'!$C7)*10^5</f>
        <v>4.5448194482531921E-2</v>
      </c>
      <c r="DC3" s="12">
        <f>(0*'Raw Data (EAM)'!$C9+'Raw Data (EAM)'!$D9+'Raw Data (EAM)'!$E9+'Raw Data (EAM)'!$F9+'Raw Data (EAM)'!$H9)/('Population (EAM)'!$D8+0*'Population (EAM)'!$C8)*10^5</f>
        <v>1.4754577579660394E-2</v>
      </c>
      <c r="DD3" s="12">
        <f>(0*'Raw Data (EAM)'!$C10+'Raw Data (EAM)'!$D10+'Raw Data (EAM)'!$E10+'Raw Data (EAM)'!$F10+'Raw Data (EAM)'!$H10)/('Population (EAM)'!$D9+0*'Population (EAM)'!$C9)*10^5</f>
        <v>0</v>
      </c>
      <c r="DE3" s="12">
        <f>(0*'Raw Data (EAM)'!$C11+'Raw Data (EAM)'!$D11+'Raw Data (EAM)'!$E11+'Raw Data (EAM)'!$F11+'Raw Data (EAM)'!$H11)/('Population (EAM)'!$D10+0*'Population (EAM)'!$C10)*10^5</f>
        <v>5.6544997913496639E-2</v>
      </c>
      <c r="DF3" s="12">
        <f>(0*'Raw Data (EAM)'!$C12+'Raw Data (EAM)'!$D12+'Raw Data (EAM)'!$E12+'Raw Data (EAM)'!$F12+'Raw Data (EAM)'!$H12)/('Population (EAM)'!$D11+0*'Population (EAM)'!$C11)*10^5</f>
        <v>4.1793566271381678E-2</v>
      </c>
      <c r="DG3" s="12">
        <f>(0*'Raw Data (EAM)'!$C13+'Raw Data (EAM)'!$D13+'Raw Data (EAM)'!$E13+'Raw Data (EAM)'!$F13+'Raw Data (EAM)'!$H13)/('Population (EAM)'!$D12+0*'Population (EAM)'!$C12)*10^5</f>
        <v>0</v>
      </c>
      <c r="DH3" s="12">
        <f>(0*'Raw Data (EAM)'!$C14+'Raw Data (EAM)'!$D14+'Raw Data (EAM)'!$E14+'Raw Data (EAM)'!$F14+'Raw Data (EAM)'!$H14)/('Population (EAM)'!$D13+0*'Population (EAM)'!$C13)*10^5</f>
        <v>0</v>
      </c>
      <c r="DI3" s="12">
        <f>(0*'Raw Data (EAM)'!$C15+'Raw Data (EAM)'!$D15+'Raw Data (EAM)'!$E15+'Raw Data (EAM)'!$F15+'Raw Data (EAM)'!$H15)/('Population (EAM)'!$D14+0*'Population (EAM)'!$C14)*10^5</f>
        <v>5.4476360468895084E-2</v>
      </c>
      <c r="DJ3" s="12">
        <f>(0*'Raw Data (EAM)'!$C16+'Raw Data (EAM)'!$D16+'Raw Data (EAM)'!$E16+'Raw Data (EAM)'!$F16+'Raw Data (EAM)'!$H16)/('Population (EAM)'!$D15+0*'Population (EAM)'!$C15)*10^5</f>
        <v>2.7265670433873013E-2</v>
      </c>
      <c r="DK3" s="12">
        <f>(0*'Raw Data (EAM)'!$C17+'Raw Data (EAM)'!$D17+'Raw Data (EAM)'!$E17+'Raw Data (EAM)'!$F17+'Raw Data (EAM)'!$H17)/('Population (EAM)'!$D16+0*'Population (EAM)'!$C16)*10^5</f>
        <v>1.3713830227046793E-2</v>
      </c>
      <c r="DL3" s="12">
        <f>(0*'Raw Data (EAM)'!$C18+'Raw Data (EAM)'!$D18+'Raw Data (EAM)'!$E18+'Raw Data (EAM)'!$F18+'Raw Data (EAM)'!$H18)/('Population (EAM)'!$D17+0*'Population (EAM)'!$C17)*10^5</f>
        <v>1.3887108407289871E-2</v>
      </c>
      <c r="DM3" s="12">
        <f>(0*'Raw Data (EAM)'!$C19+'Raw Data (EAM)'!$D19+'Raw Data (EAM)'!$E19+'Raw Data (EAM)'!$F19+'Raw Data (EAM)'!$H19)/('Population (EAM)'!$D18+0*'Population (EAM)'!$C18)*10^5</f>
        <v>1.4284766532268489E-2</v>
      </c>
      <c r="DN3" s="12">
        <f>(0*'Raw Data (EAM)'!$C20+'Raw Data (EAM)'!$D20+'Raw Data (EAM)'!$E20+'Raw Data (EAM)'!$F20+'Raw Data (EAM)'!$H20)/('Population (EAM)'!$D19+0*'Population (EAM)'!$C19)*10^5</f>
        <v>1.4809300555298272E-2</v>
      </c>
      <c r="DO3" s="12">
        <f>(0*'Raw Data (EAM)'!$C21+'Raw Data (EAM)'!$D21+'Raw Data (EAM)'!$E21+'Raw Data (EAM)'!$F21+'Raw Data (EAM)'!$H21)/('Population (EAM)'!$D20+0*'Population (EAM)'!$C20)*10^5</f>
        <v>0</v>
      </c>
      <c r="DP3" s="12">
        <f>(0*'Raw Data (EAM)'!$C22+'Raw Data (EAM)'!$D22+'Raw Data (EAM)'!$E22+'Raw Data (EAM)'!$F22+'Raw Data (EAM)'!$H22)/('Population (EAM)'!$D21+0*'Population (EAM)'!$C21)*10^5</f>
        <v>0</v>
      </c>
      <c r="DQ3" s="12">
        <f>(0*'Raw Data (EAM)'!$C23+'Raw Data (EAM)'!$D23+'Raw Data (EAM)'!$E23+'Raw Data (EAM)'!$F23+'Raw Data (EAM)'!$H23)/('Population (EAM)'!$D22+0*'Population (EAM)'!$C22)*10^5</f>
        <v>0</v>
      </c>
      <c r="DR3" s="12">
        <f>(0*'Raw Data (EAM)'!$C24+'Raw Data (EAM)'!$D24+'Raw Data (EAM)'!$E24+'Raw Data (EAM)'!$F24+'Raw Data (EAM)'!$H24)/('Population (EAM)'!$D23+0*'Population (EAM)'!$C23)*10^5</f>
        <v>0</v>
      </c>
      <c r="DS3" s="12">
        <f>(0*'Raw Data (EAM)'!$C25+'Raw Data (EAM)'!$D25+'Raw Data (EAM)'!$E25+'Raw Data (EAM)'!$F25+'Raw Data (EAM)'!$H25)/('Population (EAM)'!$D24+0*'Population (EAM)'!$C24)*10^5</f>
        <v>3.2843907545963627E-2</v>
      </c>
      <c r="DT3" s="12">
        <f>(0*'Raw Data (EAM)'!$C26+'Raw Data (EAM)'!$D26+'Raw Data (EAM)'!$E26+'Raw Data (EAM)'!$F26+'Raw Data (EAM)'!$H26)/('Population (EAM)'!$D25+0*'Population (EAM)'!$C25)*10^5</f>
        <v>0</v>
      </c>
      <c r="DU3" s="12">
        <f>(0*'Raw Data (EAM)'!$C27+'Raw Data (EAM)'!$D27+'Raw Data (EAM)'!$E27+'Raw Data (EAM)'!$F27+'Raw Data (EAM)'!$H27)/('Population (EAM)'!$D26+0*'Population (EAM)'!$C26)*10^5</f>
        <v>1.7018355753451352E-2</v>
      </c>
      <c r="DV3" s="12">
        <f>(0*'Raw Data (EAM)'!$C28+'Raw Data (EAM)'!$D28+'Raw Data (EAM)'!$E28+'Raw Data (EAM)'!$F28+'Raw Data (EAM)'!$H28)/('Population (EAM)'!$D27+0*'Population (EAM)'!$C27)*10^5</f>
        <v>1.7745637321130943E-2</v>
      </c>
      <c r="DW3" s="12">
        <f>(0*'Raw Data (EAM)'!$C29+'Raw Data (EAM)'!$D29+'Raw Data (EAM)'!$E29+'Raw Data (EAM)'!$F29+'Raw Data (EAM)'!$H29)/('Population (EAM)'!$D28+0*'Population (EAM)'!$C28)*10^5</f>
        <v>0</v>
      </c>
      <c r="DX3" s="12">
        <f>(0*'Raw Data (EAM)'!$C30+'Raw Data (EAM)'!$D30+'Raw Data (EAM)'!$E30+'Raw Data (EAM)'!$F30+'Raw Data (EAM)'!$H30)/('Population (EAM)'!$D29+0*'Population (EAM)'!$C29)*10^5</f>
        <v>0</v>
      </c>
      <c r="DY3" s="12">
        <f>(0*'Raw Data (EAM)'!$C31+'Raw Data (EAM)'!$D31+'Raw Data (EAM)'!$E31+'Raw Data (EAM)'!$F31+'Raw Data (EAM)'!$H31)/('Population (EAM)'!$D30+0*'Population (EAM)'!$C30)*10^5</f>
        <v>0</v>
      </c>
      <c r="EA3" s="12">
        <f>(0*'Raw Data (EAM)'!$C33+'Raw Data (EAM)'!$D33+'Raw Data (EAM)'!$E33+'Raw Data (EAM)'!$F33+'Raw Data (EAM)'!$H33)/('Population (EAM)'!$D32+0*'Population (EAM)'!$C32)*10^5</f>
        <v>1.8359261950693064E-2</v>
      </c>
      <c r="EB3" s="12">
        <f>(0*'Raw Data (EAM)'!$C34+'Raw Data (EAM)'!$D34+'Raw Data (EAM)'!$E34+'Raw Data (EAM)'!$F34+'Raw Data (EAM)'!$H34)/('Population (EAM)'!$D33+0*'Population (EAM)'!$C33)*10^5</f>
        <v>3.5740874116416792E-2</v>
      </c>
      <c r="EC3" s="12">
        <f>(0*'Raw Data (EAM)'!$C35+'Raw Data (EAM)'!$D35+'Raw Data (EAM)'!$E35+'Raw Data (EAM)'!$F35+'Raw Data (EAM)'!$H35)/('Population (EAM)'!$D34+0*'Population (EAM)'!$C34)*10^5</f>
        <v>0</v>
      </c>
      <c r="ED3" s="12">
        <f>(0*'Raw Data (EAM)'!$C36+'Raw Data (EAM)'!$D36+'Raw Data (EAM)'!$E36+'Raw Data (EAM)'!$F36+'Raw Data (EAM)'!$H36)/('Population (EAM)'!$D35+0*'Population (EAM)'!$C35)*10^5</f>
        <v>0</v>
      </c>
      <c r="EE3" s="12">
        <f>(0*'Raw Data (EAM)'!$C37+'Raw Data (EAM)'!$D37+'Raw Data (EAM)'!$E37+'Raw Data (EAM)'!$F37+'Raw Data (EAM)'!$H37)/('Population (EAM)'!$D36+0*'Population (EAM)'!$C36)*10^5</f>
        <v>0</v>
      </c>
      <c r="EF3" s="12">
        <f>(0*'Raw Data (EAM)'!$C38+'Raw Data (EAM)'!$D38+'Raw Data (EAM)'!$E38+'Raw Data (EAM)'!$F38+'Raw Data (EAM)'!$H38)/('Population (EAM)'!$D37+0*'Population (EAM)'!$C37)*10^5</f>
        <v>0</v>
      </c>
      <c r="EG3" s="12">
        <f>(0*'Raw Data (EAM)'!$C39+'Raw Data (EAM)'!$D39+'Raw Data (EAM)'!$E39+'Raw Data (EAM)'!$F39+'Raw Data (EAM)'!$H39)/('Population (EAM)'!$D38+0*'Population (EAM)'!$C38)*10^5</f>
        <v>0</v>
      </c>
      <c r="EH3" s="12">
        <f>(0*'Raw Data (EAM)'!$C40+'Raw Data (EAM)'!$D40+'Raw Data (EAM)'!$E40+'Raw Data (EAM)'!$F40+'Raw Data (EAM)'!$H40)/('Population (EAM)'!$D39+0*'Population (EAM)'!$C39)*10^5</f>
        <v>0</v>
      </c>
      <c r="EI3" s="12">
        <f>(0*'Raw Data (EAM)'!$C41+'Raw Data (EAM)'!$D41+'Raw Data (EAM)'!$E41+'Raw Data (EAM)'!$F41+'Raw Data (EAM)'!$H41)/('Population (EAM)'!$D40+0*'Population (EAM)'!$C40)*10^5</f>
        <v>0</v>
      </c>
      <c r="EJ3" s="12">
        <f>(0*'Raw Data (EAM)'!$C42+'Raw Data (EAM)'!$D42+'Raw Data (EAM)'!$E42+'Raw Data (EAM)'!$F42+'Raw Data (EAM)'!$H42)/('Population (EAM)'!$D41+0*'Population (EAM)'!$C41)*10^5</f>
        <v>3.3026872360934101E-2</v>
      </c>
      <c r="EK3" s="12">
        <f>(0*'Raw Data (EAM)'!$C43+'Raw Data (EAM)'!$D43+'Raw Data (EAM)'!$E43+'Raw Data (EAM)'!$F43+'Raw Data (EAM)'!$H43)/('Population (EAM)'!$D42+0*'Population (EAM)'!$C42)*10^5</f>
        <v>0</v>
      </c>
      <c r="EL3" s="12">
        <f>(0*'Raw Data (EAM)'!$C44+'Raw Data (EAM)'!$D44+'Raw Data (EAM)'!$E44+'Raw Data (EAM)'!$F44+'Raw Data (EAM)'!$H44)/('Population (EAM)'!$D43+0*'Population (EAM)'!$C43)*10^5</f>
        <v>0</v>
      </c>
      <c r="EM3" s="12">
        <f>(0*'Raw Data (EAM)'!$C45+'Raw Data (EAM)'!$D45+'Raw Data (EAM)'!$E45+'Raw Data (EAM)'!$F45+'Raw Data (EAM)'!$H45)/('Population (EAM)'!$D44+0*'Population (EAM)'!$C44)*10^5</f>
        <v>1.5901189246763526E-2</v>
      </c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2" customFormat="1" ht="17.100000000000001" customHeight="1">
      <c r="A4" s="33">
        <v>7.5</v>
      </c>
      <c r="CT4" s="12">
        <f>'Raw Data (EAM)'!I$4/'Population (EAM)'!E$3*10^5</f>
        <v>1.5956584329664982E-2</v>
      </c>
      <c r="CU4" s="12">
        <f>'Raw Data (EAM)'!I$5/'Population (EAM)'!E$4*10^5</f>
        <v>1.4759847655228758E-2</v>
      </c>
      <c r="CV4" s="12">
        <f>'Raw Data (EAM)'!I$6/'Population (EAM)'!E$5*10^5</f>
        <v>4.2242628656723118E-2</v>
      </c>
      <c r="CW4" s="12">
        <f>'Raw Data (EAM)'!I$7/'Population (EAM)'!E$6*10^5</f>
        <v>2.7199498347684196E-2</v>
      </c>
      <c r="CX4" s="12">
        <f>'Raw Data (EAM)'!I$8/'Population (EAM)'!E$7*10^5</f>
        <v>2.6230555630108621E-2</v>
      </c>
      <c r="CY4" s="12">
        <f>'Raw Data (EAM)'!I$9/'Population (EAM)'!E$8*10^5</f>
        <v>1.2597671256975886E-2</v>
      </c>
      <c r="CZ4" s="12">
        <f>'Raw Data (EAM)'!I$10/'Population (EAM)'!E$9*10^5</f>
        <v>1.259573358974485E-2</v>
      </c>
      <c r="DA4" s="12">
        <f>'Raw Data (EAM)'!I$11/'Population (EAM)'!E$10*10^5</f>
        <v>2.4994212933665633E-2</v>
      </c>
      <c r="DB4" s="12">
        <f>'Raw Data (EAM)'!I$12/'Population (EAM)'!E$11*10^5</f>
        <v>0</v>
      </c>
      <c r="DC4" s="12">
        <f>'Raw Data (EAM)'!I$13/'Population (EAM)'!E$12*10^5</f>
        <v>1.1899938193982008E-2</v>
      </c>
      <c r="DD4" s="12">
        <f>'Raw Data (EAM)'!I$14/'Population (EAM)'!E$13*10^5</f>
        <v>1.1605979071736432E-2</v>
      </c>
      <c r="DE4" s="12">
        <f>'Raw Data (EAM)'!I$15/'Population (EAM)'!E$14*10^5</f>
        <v>0</v>
      </c>
      <c r="DF4" s="12">
        <f>'Raw Data (EAM)'!I$16/'Population (EAM)'!E$15*10^5</f>
        <v>1.1225773771285148E-2</v>
      </c>
      <c r="DG4" s="12">
        <f>'Raw Data (EAM)'!I$17/'Population (EAM)'!E$16*10^5</f>
        <v>1.1086764576101991E-2</v>
      </c>
      <c r="DH4" s="12">
        <f>'Raw Data (EAM)'!I$18/'Population (EAM)'!E$17*10^5</f>
        <v>0</v>
      </c>
      <c r="DI4" s="12">
        <f>'Raw Data (EAM)'!I$19/'Population (EAM)'!E$18*10^5</f>
        <v>0</v>
      </c>
      <c r="DJ4" s="12">
        <f>'Raw Data (EAM)'!I$20/'Population (EAM)'!E$19*10^5</f>
        <v>0</v>
      </c>
      <c r="DK4" s="12">
        <f>'Raw Data (EAM)'!I$21/'Population (EAM)'!E$20*10^5</f>
        <v>1.0944306192198919E-2</v>
      </c>
      <c r="DL4" s="12">
        <f>'Raw Data (EAM)'!I$22/'Population (EAM)'!E$21*10^5</f>
        <v>0</v>
      </c>
      <c r="DM4" s="12">
        <f>'Raw Data (EAM)'!I$23/'Population (EAM)'!E$22*10^5</f>
        <v>0</v>
      </c>
      <c r="DN4" s="12">
        <f>'Raw Data (EAM)'!I$24/'Population (EAM)'!E$23*10^5</f>
        <v>1.163431423710346E-2</v>
      </c>
      <c r="DO4" s="12">
        <f>'Raw Data (EAM)'!I$25/'Population (EAM)'!E$24*10^5</f>
        <v>0</v>
      </c>
      <c r="DP4" s="12">
        <f>'Raw Data (EAM)'!I$26/'Population (EAM)'!E$25*10^5</f>
        <v>5.0050293537964551E-2</v>
      </c>
      <c r="DQ4" s="12">
        <f>'Raw Data (EAM)'!I$27/'Population (EAM)'!E$26*10^5</f>
        <v>0</v>
      </c>
      <c r="DR4" s="12">
        <f>'Raw Data (EAM)'!I$28/'Population (EAM)'!E$27*10^5</f>
        <v>0</v>
      </c>
      <c r="DS4" s="12">
        <f>'Raw Data (EAM)'!I$29/'Population (EAM)'!E$28*10^5</f>
        <v>0</v>
      </c>
      <c r="DT4" s="12">
        <f>'Raw Data (EAM)'!I$30/'Population (EAM)'!E$29*10^5</f>
        <v>1.31777184468575E-2</v>
      </c>
      <c r="DU4" s="12">
        <f>'Raw Data (EAM)'!I$31/'Population (EAM)'!E$30*10^5</f>
        <v>1.3406447432184764E-2</v>
      </c>
      <c r="DW4" s="12">
        <f>'Raw Data (EAM)'!I$33/'Population (EAM)'!E$32*10^5</f>
        <v>0</v>
      </c>
      <c r="DX4" s="12">
        <f>'Raw Data (EAM)'!I$34/'Population (EAM)'!E$33*10^5</f>
        <v>1.4689612591684428E-2</v>
      </c>
      <c r="DY4" s="12">
        <f>'Raw Data (EAM)'!I$35/'Population (EAM)'!E$34*10^5</f>
        <v>0</v>
      </c>
      <c r="DZ4" s="12">
        <f>'Raw Data (EAM)'!I$36/'Population (EAM)'!E$35*10^5</f>
        <v>0</v>
      </c>
      <c r="EA4" s="12">
        <f>'Raw Data (EAM)'!I$37/'Population (EAM)'!E$36*10^5</f>
        <v>0</v>
      </c>
      <c r="EB4" s="12">
        <f>'Raw Data (EAM)'!I$38/'Population (EAM)'!E$37*10^5</f>
        <v>0</v>
      </c>
      <c r="EC4" s="12">
        <f>'Raw Data (EAM)'!I$39/'Population (EAM)'!E$38*10^5</f>
        <v>0</v>
      </c>
      <c r="ED4" s="12">
        <f>'Raw Data (EAM)'!I$40/'Population (EAM)'!E$39*10^5</f>
        <v>0</v>
      </c>
      <c r="EE4" s="12">
        <f>'Raw Data (EAM)'!I$41/'Population (EAM)'!E$40*10^5</f>
        <v>0</v>
      </c>
      <c r="EF4" s="12">
        <f>'Raw Data (EAM)'!I$42/'Population (EAM)'!E$41*10^5</f>
        <v>0</v>
      </c>
      <c r="EG4" s="12">
        <f>'Raw Data (EAM)'!I$43/'Population (EAM)'!E$42*10^5</f>
        <v>0</v>
      </c>
      <c r="EH4" s="12">
        <f>'Raw Data (EAM)'!I$44/'Population (EAM)'!E$43*10^5</f>
        <v>0</v>
      </c>
      <c r="EI4" s="12">
        <f>'Raw Data (EAM)'!I45/'Population (EAM)'!E44*10^5</f>
        <v>0</v>
      </c>
      <c r="EJ4" s="35">
        <f>'Raw Data (EAM)'!I46/'Population (EAM)'!E45*10^5</f>
        <v>0</v>
      </c>
      <c r="EK4" s="35">
        <f>'Raw Data (EAM)'!I47/'Population (EAM)'!E46*10^5</f>
        <v>0</v>
      </c>
      <c r="EL4" s="35">
        <f>'Raw Data (EAM)'!I48/'Population (EAM)'!E47*10^5</f>
        <v>0</v>
      </c>
      <c r="EM4" s="35">
        <f>'Raw Data (EAM)'!I49/'Population (EAM)'!E48*10^5</f>
        <v>0</v>
      </c>
      <c r="EN4" s="35">
        <f>'Raw Data (EAM)'!I50/'Population (EAM)'!E49*10^5</f>
        <v>0</v>
      </c>
      <c r="EO4" s="35">
        <f>'Raw Data (EAM)'!I51/'Population (EAM)'!E50*10^5</f>
        <v>0</v>
      </c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2" customFormat="1" ht="17.100000000000001" customHeight="1">
      <c r="A5" s="33">
        <v>12.5</v>
      </c>
      <c r="CO5" s="12">
        <f>'Raw Data (EAM)'!J4/'Population (EAM)'!F3*10^5</f>
        <v>1.9422176762330011E-2</v>
      </c>
      <c r="CP5" s="12">
        <f>'Raw Data (EAM)'!J5/'Population (EAM)'!F4*10^5</f>
        <v>0</v>
      </c>
      <c r="CQ5" s="12">
        <f>'Raw Data (EAM)'!J6/'Population (EAM)'!F5*10^5</f>
        <v>3.5996442154853148E-2</v>
      </c>
      <c r="CR5" s="12">
        <f>'Raw Data (EAM)'!J7/'Population (EAM)'!F6*10^5</f>
        <v>1.7207859675452162E-2</v>
      </c>
      <c r="CS5" s="12">
        <f>'Raw Data (EAM)'!J8/'Population (EAM)'!F7*10^5</f>
        <v>0</v>
      </c>
      <c r="CT5" s="12">
        <f>'Raw Data (EAM)'!J9/'Population (EAM)'!F8*10^5</f>
        <v>1.5945468920004858E-2</v>
      </c>
      <c r="CU5" s="12">
        <f>'Raw Data (EAM)'!J10/'Population (EAM)'!F9*10^5</f>
        <v>1.477997110956091E-2</v>
      </c>
      <c r="CV5" s="12">
        <f>'Raw Data (EAM)'!J11/'Population (EAM)'!F10*10^5</f>
        <v>0</v>
      </c>
      <c r="CW5" s="12">
        <f>'Raw Data (EAM)'!J12/'Population (EAM)'!F11*10^5</f>
        <v>0</v>
      </c>
      <c r="CX5" s="12">
        <f>'Raw Data (EAM)'!J13/'Population (EAM)'!F12*10^5</f>
        <v>2.6205430131999372E-2</v>
      </c>
      <c r="CY5" s="12">
        <f>'Raw Data (EAM)'!J14/'Population (EAM)'!F13*10^5</f>
        <v>0</v>
      </c>
      <c r="CZ5" s="12">
        <f>'Raw Data (EAM)'!J15/'Population (EAM)'!F14*10^5</f>
        <v>0</v>
      </c>
      <c r="DA5" s="12">
        <f>'Raw Data (EAM)'!J16/'Population (EAM)'!F15*10^5</f>
        <v>0</v>
      </c>
      <c r="DB5" s="12">
        <f>'Raw Data (EAM)'!J17/'Population (EAM)'!F16*10^5</f>
        <v>0</v>
      </c>
      <c r="DC5" s="12">
        <f>'Raw Data (EAM)'!J18/'Population (EAM)'!F17*10^5</f>
        <v>0</v>
      </c>
      <c r="DD5" s="12">
        <f>'Raw Data (EAM)'!J19/'Population (EAM)'!F18*10^5</f>
        <v>0</v>
      </c>
      <c r="DE5" s="12">
        <f>'Raw Data (EAM)'!J20/'Population (EAM)'!F19*10^5</f>
        <v>0</v>
      </c>
      <c r="DF5" s="12">
        <f>'Raw Data (EAM)'!J21/'Population (EAM)'!F20*10^5</f>
        <v>0</v>
      </c>
      <c r="DG5" s="12">
        <f>'Raw Data (EAM)'!J22/'Population (EAM)'!F21*10^5</f>
        <v>1.1018746517401201E-2</v>
      </c>
      <c r="DH5" s="12">
        <f>'Raw Data (EAM)'!J23/'Population (EAM)'!F22*10^5</f>
        <v>1.0901203590987278E-2</v>
      </c>
      <c r="DI5" s="12">
        <f>'Raw Data (EAM)'!J24/'Population (EAM)'!F23*10^5</f>
        <v>2.1598943291570489E-2</v>
      </c>
      <c r="DJ5" s="12">
        <f>'Raw Data (EAM)'!J25/'Population (EAM)'!F24*10^5</f>
        <v>0</v>
      </c>
      <c r="DK5" s="12">
        <f>'Raw Data (EAM)'!J26/'Population (EAM)'!F25*10^5</f>
        <v>0</v>
      </c>
      <c r="DL5" s="12">
        <f>'Raw Data (EAM)'!J27/'Population (EAM)'!F26*10^5</f>
        <v>1.0938079037977222E-2</v>
      </c>
      <c r="DM5" s="12">
        <f>'Raw Data (EAM)'!J28/'Population (EAM)'!F27*10^5</f>
        <v>1.1147901353224236E-2</v>
      </c>
      <c r="DN5" s="12">
        <f>'Raw Data (EAM)'!J29/'Population (EAM)'!F28*10^5</f>
        <v>0</v>
      </c>
      <c r="DO5" s="12">
        <f>'Raw Data (EAM)'!J30/'Population (EAM)'!F29*10^5</f>
        <v>0</v>
      </c>
      <c r="DP5" s="12">
        <f>'Raw Data (EAM)'!J31/'Population (EAM)'!F30*10^5</f>
        <v>0</v>
      </c>
      <c r="DR5" s="12">
        <f>'Raw Data (EAM)'!J33/'Population (EAM)'!F32*10^5</f>
        <v>0</v>
      </c>
      <c r="DS5" s="12">
        <f>'Raw Data (EAM)'!J34/'Population (EAM)'!F33*10^5</f>
        <v>1.2828028466359833E-2</v>
      </c>
      <c r="DT5" s="12">
        <f>'Raw Data (EAM)'!J35/'Population (EAM)'!F34*10^5</f>
        <v>0</v>
      </c>
      <c r="DU5" s="12">
        <f>'Raw Data (EAM)'!J36/'Population (EAM)'!F35*10^5</f>
        <v>1.3064402008319974E-2</v>
      </c>
      <c r="DV5" s="12">
        <f>'Raw Data (EAM)'!J37/'Population (EAM)'!F36*10^5</f>
        <v>0</v>
      </c>
      <c r="DW5" s="12">
        <f>'Raw Data (EAM)'!J38/'Population (EAM)'!F37*10^5</f>
        <v>1.3860601922225142E-2</v>
      </c>
      <c r="DX5" s="12">
        <f>'Raw Data (EAM)'!J39/'Population (EAM)'!F38*10^5</f>
        <v>0</v>
      </c>
      <c r="DY5" s="12">
        <f>'Raw Data (EAM)'!J40/'Population (EAM)'!F39*10^5</f>
        <v>2.9269340953664794E-2</v>
      </c>
      <c r="DZ5" s="12">
        <f>'Raw Data (EAM)'!J41/'Population (EAM)'!F40*10^5</f>
        <v>0</v>
      </c>
      <c r="EA5" s="12">
        <f>'Raw Data (EAM)'!J42/'Population (EAM)'!F41*10^5</f>
        <v>0</v>
      </c>
      <c r="EB5" s="12">
        <f>'Raw Data (EAM)'!J43/'Population (EAM)'!F42*10^5</f>
        <v>0</v>
      </c>
      <c r="EC5" s="12">
        <f>'Raw Data (EAM)'!J44/'Population (EAM)'!F43*10^5</f>
        <v>1.374050855306741E-2</v>
      </c>
      <c r="ED5" s="12">
        <f>'Raw Data (EAM)'!J45/'Population (EAM)'!F44*10^5</f>
        <v>0</v>
      </c>
      <c r="EE5" s="35">
        <f>'Raw Data (EAM)'!J46/'Population (EAM)'!F45*10^5</f>
        <v>0</v>
      </c>
      <c r="EF5" s="35">
        <f>'Raw Data (EAM)'!J47/'Population (EAM)'!F46*10^5</f>
        <v>1.3203999280117959E-2</v>
      </c>
      <c r="EG5" s="35">
        <f>'Raw Data (EAM)'!J48/'Population (EAM)'!F47*10^5</f>
        <v>0</v>
      </c>
      <c r="EH5" s="35">
        <f>'Raw Data (EAM)'!J49/'Population (EAM)'!F48*10^5</f>
        <v>0</v>
      </c>
      <c r="EI5" s="35">
        <f>'Raw Data (EAM)'!J50/'Population (EAM)'!F49*10^5</f>
        <v>0</v>
      </c>
      <c r="EJ5" s="35">
        <f>'Raw Data (EAM)'!J51/'Population (EAM)'!F50*10^5</f>
        <v>0</v>
      </c>
      <c r="EN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2" customFormat="1" ht="17.100000000000001" customHeight="1">
      <c r="A6" s="33">
        <v>17.5</v>
      </c>
      <c r="CJ6" s="12">
        <f>'Raw Data (EAM)'!K4/'Population (EAM)'!G3*10^5</f>
        <v>2.0312943399815445E-2</v>
      </c>
      <c r="CK6" s="12">
        <f>'Raw Data (EAM)'!K5/'Population (EAM)'!G4*10^5</f>
        <v>2.0387466200868516E-2</v>
      </c>
      <c r="CL6" s="12">
        <f>'Raw Data (EAM)'!K6/'Population (EAM)'!G5*10^5</f>
        <v>2.0255360422637654E-2</v>
      </c>
      <c r="CM6" s="12">
        <f>'Raw Data (EAM)'!K7/'Population (EAM)'!G6*10^5</f>
        <v>6.0382965310934449E-2</v>
      </c>
      <c r="CN6" s="12">
        <f>'Raw Data (EAM)'!K8/'Population (EAM)'!G7*10^5</f>
        <v>2.010603019575086E-2</v>
      </c>
      <c r="CO6" s="12">
        <f>'Raw Data (EAM)'!K9/'Population (EAM)'!G8*10^5</f>
        <v>0</v>
      </c>
      <c r="CP6" s="12">
        <f>'Raw Data (EAM)'!K10/'Population (EAM)'!G9*10^5</f>
        <v>0</v>
      </c>
      <c r="CQ6" s="12">
        <f>'Raw Data (EAM)'!K11/'Population (EAM)'!G10*10^5</f>
        <v>3.6674639843392538E-2</v>
      </c>
      <c r="CR6" s="12">
        <f>'Raw Data (EAM)'!K12/'Population (EAM)'!G11*10^5</f>
        <v>3.4919663028813573E-2</v>
      </c>
      <c r="CS6" s="12">
        <f>'Raw Data (EAM)'!K13/'Population (EAM)'!G12*10^5</f>
        <v>1.6577856354827558E-2</v>
      </c>
      <c r="CT6" s="12">
        <f>'Raw Data (EAM)'!K14/'Population (EAM)'!G13*10^5</f>
        <v>0</v>
      </c>
      <c r="CU6" s="12">
        <f>'Raw Data (EAM)'!K15/'Population (EAM)'!G14*10^5</f>
        <v>5.922088772113656E-2</v>
      </c>
      <c r="CV6" s="12">
        <f>'Raw Data (EAM)'!K16/'Population (EAM)'!G15*10^5</f>
        <v>0</v>
      </c>
      <c r="CW6" s="12">
        <f>'Raw Data (EAM)'!K17/'Population (EAM)'!G16*10^5</f>
        <v>1.3893536952379729E-2</v>
      </c>
      <c r="CX6" s="12">
        <f>'Raw Data (EAM)'!K18/'Population (EAM)'!G17*10^5</f>
        <v>4.0422953065231228E-2</v>
      </c>
      <c r="CY6" s="12">
        <f>'Raw Data (EAM)'!K19/'Population (EAM)'!G18*10^5</f>
        <v>1.293786005716834E-2</v>
      </c>
      <c r="CZ6" s="12">
        <f>'Raw Data (EAM)'!K20/'Population (EAM)'!G19*10^5</f>
        <v>1.2942291353063084E-2</v>
      </c>
      <c r="DA6" s="12">
        <f>'Raw Data (EAM)'!K21/'Population (EAM)'!G20*10^5</f>
        <v>1.2677320647216314E-2</v>
      </c>
      <c r="DB6" s="12">
        <f>'Raw Data (EAM)'!K22/'Population (EAM)'!G21*10^5</f>
        <v>0</v>
      </c>
      <c r="DC6" s="12">
        <f>'Raw Data (EAM)'!K23/'Population (EAM)'!G22*10^5</f>
        <v>0</v>
      </c>
      <c r="DD6" s="12">
        <f>'Raw Data (EAM)'!K24/'Population (EAM)'!G23*10^5</f>
        <v>0</v>
      </c>
      <c r="DE6" s="12">
        <f>'Raw Data (EAM)'!K25/'Population (EAM)'!G24*10^5</f>
        <v>1.1221344915532764E-2</v>
      </c>
      <c r="DF6" s="12">
        <f>'Raw Data (EAM)'!K26/'Population (EAM)'!G25*10^5</f>
        <v>0</v>
      </c>
      <c r="DG6" s="12">
        <f>'Raw Data (EAM)'!K27/'Population (EAM)'!G26*10^5</f>
        <v>1.087781781576181E-2</v>
      </c>
      <c r="DH6" s="12">
        <f>'Raw Data (EAM)'!K28/'Population (EAM)'!G27*10^5</f>
        <v>3.2326251181490809E-2</v>
      </c>
      <c r="DI6" s="12">
        <f>'Raw Data (EAM)'!K29/'Population (EAM)'!G28*10^5</f>
        <v>0</v>
      </c>
      <c r="DJ6" s="12">
        <f>'Raw Data (EAM)'!K30/'Population (EAM)'!G29*10^5</f>
        <v>1.0719937747863586E-2</v>
      </c>
      <c r="DK6" s="12">
        <f>'Raw Data (EAM)'!K31/'Population (EAM)'!G30*10^5</f>
        <v>3.2360936069459535E-2</v>
      </c>
      <c r="DM6" s="12">
        <f>'Raw Data (EAM)'!K33/'Population (EAM)'!G32*10^5</f>
        <v>0</v>
      </c>
      <c r="DN6" s="12">
        <f>'Raw Data (EAM)'!K34/'Population (EAM)'!G33*10^5</f>
        <v>0</v>
      </c>
      <c r="DO6" s="12">
        <f>'Raw Data (EAM)'!K35/'Population (EAM)'!G34*10^5</f>
        <v>0</v>
      </c>
      <c r="DP6" s="12">
        <f>'Raw Data (EAM)'!K36/'Population (EAM)'!G35*10^5</f>
        <v>0</v>
      </c>
      <c r="DQ6" s="12">
        <f>'Raw Data (EAM)'!K37/'Population (EAM)'!G36*10^5</f>
        <v>0</v>
      </c>
      <c r="DR6" s="12">
        <f>'Raw Data (EAM)'!K38/'Population (EAM)'!G37*10^5</f>
        <v>1.2515264805907441E-2</v>
      </c>
      <c r="DS6" s="12">
        <f>'Raw Data (EAM)'!K39/'Population (EAM)'!G38*10^5</f>
        <v>0</v>
      </c>
      <c r="DT6" s="12">
        <f>'Raw Data (EAM)'!K40/'Population (EAM)'!G39*10^5</f>
        <v>0</v>
      </c>
      <c r="DU6" s="12">
        <f>'Raw Data (EAM)'!K41/'Population (EAM)'!G40*10^5</f>
        <v>0</v>
      </c>
      <c r="DV6" s="12">
        <f>'Raw Data (EAM)'!K42/'Population (EAM)'!G41*10^5</f>
        <v>0</v>
      </c>
      <c r="DW6" s="12">
        <f>'Raw Data (EAM)'!K43/'Population (EAM)'!G42*10^5</f>
        <v>1.3609942234832216E-2</v>
      </c>
      <c r="DX6" s="12">
        <f>'Raw Data (EAM)'!K44/'Population (EAM)'!G43*10^5</f>
        <v>0</v>
      </c>
      <c r="DY6" s="12">
        <f>'Raw Data (EAM)'!K45/'Population (EAM)'!G44*10^5</f>
        <v>0</v>
      </c>
      <c r="DZ6" s="35">
        <f>'Raw Data (EAM)'!K46/'Population (EAM)'!G45*10^5</f>
        <v>0</v>
      </c>
      <c r="EA6" s="35">
        <f>'Raw Data (EAM)'!K47/'Population (EAM)'!G46*10^5</f>
        <v>0</v>
      </c>
      <c r="EB6" s="35">
        <f>'Raw Data (EAM)'!K48/'Population (EAM)'!G47*10^5</f>
        <v>1.3711280201665508E-2</v>
      </c>
      <c r="EC6" s="35">
        <f>'Raw Data (EAM)'!K49/'Population (EAM)'!G48*10^5</f>
        <v>1.3385992041224573E-2</v>
      </c>
      <c r="ED6" s="35">
        <f>'Raw Data (EAM)'!K50/'Population (EAM)'!G49*10^5</f>
        <v>0</v>
      </c>
      <c r="EE6" s="35">
        <f>'Raw Data (EAM)'!K51/'Population (EAM)'!G50*10^5</f>
        <v>0</v>
      </c>
      <c r="EI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2" customFormat="1" ht="17.100000000000001" customHeight="1">
      <c r="A7" s="33">
        <v>22.5</v>
      </c>
      <c r="CE7" s="12">
        <f>'Raw Data (EAM)'!L4/'Population (EAM)'!H3*10^5</f>
        <v>5.7151233009848083E-2</v>
      </c>
      <c r="CF7" s="12">
        <f>'Raw Data (EAM)'!L5/'Population (EAM)'!H4*10^5</f>
        <v>0</v>
      </c>
      <c r="CG7" s="12">
        <f>'Raw Data (EAM)'!L6/'Population (EAM)'!H5*10^5</f>
        <v>3.9346880888057843E-2</v>
      </c>
      <c r="CH7" s="12">
        <f>'Raw Data (EAM)'!L7/'Population (EAM)'!H6*10^5</f>
        <v>4.0121139843829742E-2</v>
      </c>
      <c r="CI7" s="12">
        <f>'Raw Data (EAM)'!L8/'Population (EAM)'!H7*10^5</f>
        <v>8.0847785890711607E-2</v>
      </c>
      <c r="CJ7" s="12">
        <f>'Raw Data (EAM)'!L9/'Population (EAM)'!H8*10^5</f>
        <v>0</v>
      </c>
      <c r="CK7" s="12">
        <f>'Raw Data (EAM)'!L10/'Population (EAM)'!H9*10^5</f>
        <v>2.0583674163813709E-2</v>
      </c>
      <c r="CL7" s="12">
        <f>'Raw Data (EAM)'!L11/'Population (EAM)'!H10*10^5</f>
        <v>4.1198983869909792E-2</v>
      </c>
      <c r="CM7" s="12">
        <f>'Raw Data (EAM)'!L12/'Population (EAM)'!H11*10^5</f>
        <v>0</v>
      </c>
      <c r="CN7" s="12">
        <f>'Raw Data (EAM)'!L13/'Population (EAM)'!H12*10^5</f>
        <v>4.0809896889714516E-2</v>
      </c>
      <c r="CO7" s="12">
        <f>'Raw Data (EAM)'!L14/'Population (EAM)'!H13*10^5</f>
        <v>2.0096029116284515E-2</v>
      </c>
      <c r="CP7" s="12">
        <f>'Raw Data (EAM)'!L15/'Population (EAM)'!H14*10^5</f>
        <v>1.930505016328482E-2</v>
      </c>
      <c r="CQ7" s="12">
        <f>'Raw Data (EAM)'!L16/'Population (EAM)'!H15*10^5</f>
        <v>1.8048876719132946E-2</v>
      </c>
      <c r="CR7" s="12">
        <f>'Raw Data (EAM)'!L17/'Population (EAM)'!H16*10^5</f>
        <v>1.7126017306193283E-2</v>
      </c>
      <c r="CS7" s="12">
        <f>'Raw Data (EAM)'!L18/'Population (EAM)'!H17*10^5</f>
        <v>1.6439068448952109E-2</v>
      </c>
      <c r="CT7" s="12">
        <f>'Raw Data (EAM)'!L19/'Population (EAM)'!H18*10^5</f>
        <v>0</v>
      </c>
      <c r="CU7" s="12">
        <f>'Raw Data (EAM)'!L20/'Population (EAM)'!H19*10^5</f>
        <v>0</v>
      </c>
      <c r="CV7" s="12">
        <f>'Raw Data (EAM)'!L21/'Population (EAM)'!H20*10^5</f>
        <v>4.3913973082974123E-2</v>
      </c>
      <c r="CW7" s="12">
        <f>'Raw Data (EAM)'!L22/'Population (EAM)'!H21*10^5</f>
        <v>1.4336455384178106E-2</v>
      </c>
      <c r="CX7" s="12">
        <f>'Raw Data (EAM)'!L23/'Population (EAM)'!H22*10^5</f>
        <v>0</v>
      </c>
      <c r="CY7" s="12">
        <f>'Raw Data (EAM)'!L24/'Population (EAM)'!H23*10^5</f>
        <v>2.6258691814083645E-2</v>
      </c>
      <c r="CZ7" s="12">
        <f>'Raw Data (EAM)'!L25/'Population (EAM)'!H24*10^5</f>
        <v>1.2984391741851543E-2</v>
      </c>
      <c r="DA7" s="12">
        <f>'Raw Data (EAM)'!L26/'Population (EAM)'!H25*10^5</f>
        <v>2.5114052140182728E-2</v>
      </c>
      <c r="DB7" s="12">
        <f>'Raw Data (EAM)'!L27/'Population (EAM)'!H26*10^5</f>
        <v>0</v>
      </c>
      <c r="DC7" s="12">
        <f>'Raw Data (EAM)'!L28/'Population (EAM)'!H27*10^5</f>
        <v>3.505128232189593E-2</v>
      </c>
      <c r="DD7" s="12">
        <f>'Raw Data (EAM)'!L29/'Population (EAM)'!H28*10^5</f>
        <v>2.2765551657147075E-2</v>
      </c>
      <c r="DE7" s="12">
        <f>'Raw Data (EAM)'!L30/'Population (EAM)'!H29*10^5</f>
        <v>4.4437086502286852E-2</v>
      </c>
      <c r="DF7" s="12">
        <f>'Raw Data (EAM)'!L31/'Population (EAM)'!H30*10^5</f>
        <v>2.1797403803653938E-2</v>
      </c>
      <c r="DH7" s="12">
        <f>'Raw Data (EAM)'!L33/'Population (EAM)'!H32*10^5</f>
        <v>0</v>
      </c>
      <c r="DI7" s="12">
        <f>'Raw Data (EAM)'!L34/'Population (EAM)'!H33*10^5</f>
        <v>1.0625852805709787E-2</v>
      </c>
      <c r="DJ7" s="12">
        <f>'Raw Data (EAM)'!L35/'Population (EAM)'!H34*10^5</f>
        <v>2.1340679398412138E-2</v>
      </c>
      <c r="DK7" s="12">
        <f>'Raw Data (EAM)'!L36/'Population (EAM)'!H35*10^5</f>
        <v>2.1452618588144817E-2</v>
      </c>
      <c r="DL7" s="12">
        <f>'Raw Data (EAM)'!L37/'Population (EAM)'!H36*10^5</f>
        <v>2.1573550503479477E-2</v>
      </c>
      <c r="DM7" s="12">
        <f>'Raw Data (EAM)'!L38/'Population (EAM)'!H37*10^5</f>
        <v>3.2875678465239186E-2</v>
      </c>
      <c r="DN7" s="12">
        <f>'Raw Data (EAM)'!L39/'Population (EAM)'!H38*10^5</f>
        <v>0.12461306693956688</v>
      </c>
      <c r="DO7" s="12">
        <f>'Raw Data (EAM)'!L40/'Population (EAM)'!H39*10^5</f>
        <v>0.11621783661638398</v>
      </c>
      <c r="DP7" s="12">
        <f>'Raw Data (EAM)'!L41/'Population (EAM)'!H40*10^5</f>
        <v>5.9935815023383368E-2</v>
      </c>
      <c r="DQ7" s="12">
        <f>'Raw Data (EAM)'!L42/'Population (EAM)'!H41*10^5</f>
        <v>2.4386921184427646E-2</v>
      </c>
      <c r="DR7" s="12">
        <f>'Raw Data (EAM)'!L43/'Population (EAM)'!H42*10^5</f>
        <v>7.3030398541892597E-2</v>
      </c>
      <c r="DS7" s="12">
        <f>'Raw Data (EAM)'!L44/'Population (EAM)'!H43*10^5</f>
        <v>2.4075949006436989E-2</v>
      </c>
      <c r="DT7" s="12">
        <f>'Raw Data (EAM)'!L45/'Population (EAM)'!H44*10^5</f>
        <v>6.0631444235787382E-2</v>
      </c>
      <c r="DU7" s="35">
        <f>'Raw Data (EAM)'!L46/'Population (EAM)'!H45*10^5</f>
        <v>3.8016877466028116E-2</v>
      </c>
      <c r="DV7" s="35">
        <f>'Raw Data (EAM)'!L47/'Population (EAM)'!H46*10^5</f>
        <v>0</v>
      </c>
      <c r="DW7" s="35">
        <f>'Raw Data (EAM)'!L48/'Population (EAM)'!H47*10^5</f>
        <v>0</v>
      </c>
      <c r="DX7" s="35">
        <f>'Raw Data (EAM)'!L49/'Population (EAM)'!H48*10^5</f>
        <v>1.360837492052709E-2</v>
      </c>
      <c r="DY7" s="35">
        <f>'Raw Data (EAM)'!L50/'Population (EAM)'!H49*10^5</f>
        <v>0</v>
      </c>
      <c r="DZ7" s="35">
        <f>'Raw Data (EAM)'!L51/'Population (EAM)'!H50*10^5</f>
        <v>1.4008580535749757E-2</v>
      </c>
      <c r="ED7" s="32"/>
      <c r="EI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2" customFormat="1" ht="17.100000000000001" customHeight="1">
      <c r="A8" s="33">
        <v>27.5</v>
      </c>
      <c r="BZ8" s="12">
        <f>'Raw Data (EAM)'!M4/'Population (EAM)'!I3*10^5</f>
        <v>7.0943779895731016E-2</v>
      </c>
      <c r="CA8" s="12">
        <f>'Raw Data (EAM)'!M5/'Population (EAM)'!I4*10^5</f>
        <v>5.382997277717793E-2</v>
      </c>
      <c r="CB8" s="12">
        <f>'Raw Data (EAM)'!M6/'Population (EAM)'!I5*10^5</f>
        <v>7.2135342956180876E-2</v>
      </c>
      <c r="CC8" s="12">
        <f>'Raw Data (EAM)'!M7/'Population (EAM)'!I6*10^5</f>
        <v>5.454777857835532E-2</v>
      </c>
      <c r="CD8" s="12">
        <f>'Raw Data (EAM)'!M8/'Population (EAM)'!I7*10^5</f>
        <v>3.7107692764059848E-2</v>
      </c>
      <c r="CE8" s="12">
        <f>'Raw Data (EAM)'!M9/'Population (EAM)'!I8*10^5</f>
        <v>5.6513654991324817E-2</v>
      </c>
      <c r="CF8" s="12">
        <f>'Raw Data (EAM)'!M10/'Population (EAM)'!I9*10^5</f>
        <v>3.8278038257276249E-2</v>
      </c>
      <c r="CG8" s="12">
        <f>'Raw Data (EAM)'!M11/'Population (EAM)'!I10*10^5</f>
        <v>9.7463715759563918E-2</v>
      </c>
      <c r="CH8" s="12">
        <f>'Raw Data (EAM)'!M12/'Population (EAM)'!I11*10^5</f>
        <v>1.9919765614316937E-2</v>
      </c>
      <c r="CI8" s="12">
        <f>'Raw Data (EAM)'!M13/'Population (EAM)'!I12*10^5</f>
        <v>0.10066256097634631</v>
      </c>
      <c r="CJ8" s="12">
        <f>'Raw Data (EAM)'!M14/'Population (EAM)'!I13*10^5</f>
        <v>0.10223090321616377</v>
      </c>
      <c r="CK8" s="12">
        <f>'Raw Data (EAM)'!M15/'Population (EAM)'!I14*10^5</f>
        <v>4.1067064678801439E-2</v>
      </c>
      <c r="CL8" s="12">
        <f>'Raw Data (EAM)'!M16/'Population (EAM)'!I15*10^5</f>
        <v>4.0930307664302237E-2</v>
      </c>
      <c r="CM8" s="12">
        <f>'Raw Data (EAM)'!M17/'Population (EAM)'!I16*10^5</f>
        <v>4.0334124336601461E-2</v>
      </c>
      <c r="CN8" s="12">
        <f>'Raw Data (EAM)'!M18/'Population (EAM)'!I17*10^5</f>
        <v>9.9516993674100801E-2</v>
      </c>
      <c r="CO8" s="12">
        <f>'Raw Data (EAM)'!M19/'Population (EAM)'!I18*10^5</f>
        <v>1.9477747594670549E-2</v>
      </c>
      <c r="CP8" s="12">
        <f>'Raw Data (EAM)'!M20/'Population (EAM)'!I19*10^5</f>
        <v>0</v>
      </c>
      <c r="CQ8" s="12">
        <f>'Raw Data (EAM)'!M21/'Population (EAM)'!I20*10^5</f>
        <v>1.7514416501539579E-2</v>
      </c>
      <c r="CR8" s="12">
        <f>'Raw Data (EAM)'!M22/'Population (EAM)'!I21*10^5</f>
        <v>0</v>
      </c>
      <c r="CS8" s="12">
        <f>'Raw Data (EAM)'!M23/'Population (EAM)'!I22*10^5</f>
        <v>1.6324094657548246E-2</v>
      </c>
      <c r="CT8" s="12">
        <f>'Raw Data (EAM)'!M24/'Population (EAM)'!I23*10^5</f>
        <v>1.6062564382171341E-2</v>
      </c>
      <c r="CU8" s="12">
        <f>'Raw Data (EAM)'!M25/'Population (EAM)'!I24*10^5</f>
        <v>1.4948809923149186E-2</v>
      </c>
      <c r="CV8" s="12">
        <f>'Raw Data (EAM)'!M26/'Population (EAM)'!I25*10^5</f>
        <v>2.9142857474253065E-2</v>
      </c>
      <c r="CW8" s="12">
        <f>'Raw Data (EAM)'!M27/'Population (EAM)'!I26*10^5</f>
        <v>4.2103893614261888E-2</v>
      </c>
      <c r="CX8" s="12">
        <f>'Raw Data (EAM)'!M28/'Population (EAM)'!I27*10^5</f>
        <v>2.6803100739223623E-2</v>
      </c>
      <c r="CY8" s="12">
        <f>'Raw Data (EAM)'!M29/'Population (EAM)'!I28*10^5</f>
        <v>5.0519168762901689E-2</v>
      </c>
      <c r="CZ8" s="12">
        <f>'Raw Data (EAM)'!M30/'Population (EAM)'!I29*10^5</f>
        <v>6.2784425533669433E-2</v>
      </c>
      <c r="DA8" s="12">
        <f>'Raw Data (EAM)'!M31/'Population (EAM)'!I30*10^5</f>
        <v>6.1127304467592236E-2</v>
      </c>
      <c r="DC8" s="12">
        <f>'Raw Data (EAM)'!M33/'Population (EAM)'!I32*10^5</f>
        <v>2.3076064824819782E-2</v>
      </c>
      <c r="DD8" s="12">
        <f>'Raw Data (EAM)'!M34/'Population (EAM)'!I33*10^5</f>
        <v>4.5204450752017344E-2</v>
      </c>
      <c r="DE8" s="12">
        <f>'Raw Data (EAM)'!M35/'Population (EAM)'!I34*10^5</f>
        <v>1.1041876008903804E-2</v>
      </c>
      <c r="DF8" s="12">
        <f>'Raw Data (EAM)'!M36/'Population (EAM)'!I35*10^5</f>
        <v>8.6843891347762103E-2</v>
      </c>
      <c r="DG8" s="12">
        <f>'Raw Data (EAM)'!M37/'Population (EAM)'!I36*10^5</f>
        <v>9.6709183243678193E-2</v>
      </c>
      <c r="DH8" s="12">
        <f>'Raw Data (EAM)'!M38/'Population (EAM)'!I37*10^5</f>
        <v>0.22406059506682888</v>
      </c>
      <c r="DI8" s="12">
        <f>'Raw Data (EAM)'!M39/'Population (EAM)'!I38*10^5</f>
        <v>0.63346592500110166</v>
      </c>
      <c r="DJ8" s="12">
        <f>'Raw Data (EAM)'!M40/'Population (EAM)'!I39*10^5</f>
        <v>0.64742504434426407</v>
      </c>
      <c r="DK8" s="12">
        <f>'Raw Data (EAM)'!M41/'Population (EAM)'!I40*10^5</f>
        <v>0.10641297620177967</v>
      </c>
      <c r="DL8" s="12">
        <f>'Raw Data (EAM)'!M42/'Population (EAM)'!I41*10^5</f>
        <v>0.10686139868317925</v>
      </c>
      <c r="DM8" s="12">
        <f>'Raw Data (EAM)'!M43/'Population (EAM)'!I42*10^5</f>
        <v>0.13042771654538254</v>
      </c>
      <c r="DN8" s="12">
        <f>'Raw Data (EAM)'!M44/'Population (EAM)'!I43*10^5</f>
        <v>0.20238944532206379</v>
      </c>
      <c r="DO8" s="12">
        <f>'Raw Data (EAM)'!M45/'Population (EAM)'!I44*10^5</f>
        <v>0.12614472120109538</v>
      </c>
      <c r="DP8" s="35">
        <f>'Raw Data (EAM)'!M46/'Population (EAM)'!I45*10^5</f>
        <v>9.6025412165075361E-2</v>
      </c>
      <c r="DQ8" s="35">
        <f>'Raw Data (EAM)'!M47/'Population (EAM)'!I46*10^5</f>
        <v>0.13661726462180429</v>
      </c>
      <c r="DR8" s="35">
        <f>'Raw Data (EAM)'!M48/'Population (EAM)'!I47*10^5</f>
        <v>6.3850909658369537E-2</v>
      </c>
      <c r="DS8" s="35">
        <f>'Raw Data (EAM)'!M49/'Population (EAM)'!I48*10^5</f>
        <v>7.7733458190541296E-2</v>
      </c>
      <c r="DT8" s="35">
        <f>'Raw Data (EAM)'!M50/'Population (EAM)'!I49*10^5</f>
        <v>2.5990359395989246E-2</v>
      </c>
      <c r="DU8" s="35">
        <f>'Raw Data (EAM)'!M51/'Population (EAM)'!I50*10^5</f>
        <v>5.260472285201765E-2</v>
      </c>
      <c r="DY8" s="32"/>
      <c r="ED8" s="32"/>
      <c r="EI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2" customFormat="1" ht="17.100000000000001" customHeight="1">
      <c r="A9" s="33">
        <v>32.5</v>
      </c>
      <c r="BU9" s="12">
        <f>'Raw Data (EAM)'!N4/'Population (EAM)'!J3*10^5</f>
        <v>7.3548138148189154E-2</v>
      </c>
      <c r="BV9" s="12">
        <f>'Raw Data (EAM)'!N5/'Population (EAM)'!J4*10^5</f>
        <v>7.1882987822930219E-2</v>
      </c>
      <c r="BW9" s="12">
        <f>'Raw Data (EAM)'!N6/'Population (EAM)'!J5*10^5</f>
        <v>3.5755312828747193E-2</v>
      </c>
      <c r="BX9" s="12">
        <f>'Raw Data (EAM)'!N7/'Population (EAM)'!J6*10^5</f>
        <v>0.10614380736648212</v>
      </c>
      <c r="BY9" s="12">
        <f>'Raw Data (EAM)'!N8/'Population (EAM)'!J7*10^5</f>
        <v>0.10567520796339344</v>
      </c>
      <c r="BZ9" s="12">
        <f>'Raw Data (EAM)'!N9/'Population (EAM)'!J8*10^5</f>
        <v>0.10610933929343361</v>
      </c>
      <c r="CA9" s="12">
        <f>'Raw Data (EAM)'!N10/'Population (EAM)'!J9*10^5</f>
        <v>5.3674500961640406E-2</v>
      </c>
      <c r="CB9" s="12">
        <f>'Raw Data (EAM)'!N11/'Population (EAM)'!J10*10^5</f>
        <v>0.10766098350831291</v>
      </c>
      <c r="CC9" s="12">
        <f>'Raw Data (EAM)'!N12/'Population (EAM)'!J11*10^5</f>
        <v>0.12681080852723703</v>
      </c>
      <c r="CD9" s="12">
        <f>'Raw Data (EAM)'!N13/'Population (EAM)'!J12*10^5</f>
        <v>7.3377450167763869E-2</v>
      </c>
      <c r="CE9" s="12">
        <f>'Raw Data (EAM)'!N14/'Population (EAM)'!J13*10^5</f>
        <v>9.2944787587718833E-2</v>
      </c>
      <c r="CF9" s="12">
        <f>'Raw Data (EAM)'!N15/'Population (EAM)'!J14*10^5</f>
        <v>7.564356485972748E-2</v>
      </c>
      <c r="CG9" s="12">
        <f>'Raw Data (EAM)'!N16/'Population (EAM)'!J15*10^5</f>
        <v>0.13508059282534177</v>
      </c>
      <c r="CH9" s="12">
        <f>'Raw Data (EAM)'!N17/'Population (EAM)'!J16*10^5</f>
        <v>5.912941445228849E-2</v>
      </c>
      <c r="CI9" s="12">
        <f>'Raw Data (EAM)'!N18/'Population (EAM)'!J17*10^5</f>
        <v>6.0088693916655687E-2</v>
      </c>
      <c r="CJ9" s="12">
        <f>'Raw Data (EAM)'!N19/'Population (EAM)'!J18*10^5</f>
        <v>0.10130859132231373</v>
      </c>
      <c r="CK9" s="12">
        <f>'Raw Data (EAM)'!N20/'Population (EAM)'!J19*10^5</f>
        <v>8.1324029365586525E-2</v>
      </c>
      <c r="CL9" s="12">
        <f>'Raw Data (EAM)'!N21/'Population (EAM)'!J20*10^5</f>
        <v>0.12107404421400106</v>
      </c>
      <c r="CM9" s="12">
        <f>'Raw Data (EAM)'!N22/'Population (EAM)'!J21*10^5</f>
        <v>3.9771487035059984E-2</v>
      </c>
      <c r="CN9" s="12">
        <f>'Raw Data (EAM)'!N23/'Population (EAM)'!J22*10^5</f>
        <v>1.9432595419387473E-2</v>
      </c>
      <c r="CO9" s="12">
        <f>'Raw Data (EAM)'!N24/'Population (EAM)'!J23*10^5</f>
        <v>1.8999553398397772E-2</v>
      </c>
      <c r="CP9" s="12">
        <f>'Raw Data (EAM)'!N25/'Population (EAM)'!J24*10^5</f>
        <v>9.1555102044478531E-2</v>
      </c>
      <c r="CQ9" s="12">
        <f>'Raw Data (EAM)'!N26/'Population (EAM)'!J25*10^5</f>
        <v>0</v>
      </c>
      <c r="CR9" s="12">
        <f>'Raw Data (EAM)'!N27/'Population (EAM)'!J26*10^5</f>
        <v>5.0025172166382394E-2</v>
      </c>
      <c r="CS9" s="12">
        <f>'Raw Data (EAM)'!N28/'Population (EAM)'!J27*10^5</f>
        <v>4.8679495660953156E-2</v>
      </c>
      <c r="CT9" s="12">
        <f>'Raw Data (EAM)'!N29/'Population (EAM)'!J28*10^5</f>
        <v>3.1842680244759142E-2</v>
      </c>
      <c r="CU9" s="12">
        <f>'Raw Data (EAM)'!N30/'Population (EAM)'!J29*10^5</f>
        <v>2.9386419135454638E-2</v>
      </c>
      <c r="CV9" s="12">
        <f>'Raw Data (EAM)'!N31/'Population (EAM)'!J30*10^5</f>
        <v>4.2617594896516869E-2</v>
      </c>
      <c r="CX9" s="12">
        <f>'Raw Data (EAM)'!N33/'Population (EAM)'!J32*10^5</f>
        <v>0</v>
      </c>
      <c r="CY9" s="12">
        <f>'Raw Data (EAM)'!N34/'Population (EAM)'!J33*10^5</f>
        <v>7.340775128130568E-2</v>
      </c>
      <c r="CZ9" s="12">
        <f>'Raw Data (EAM)'!N35/'Population (EAM)'!J34*10^5</f>
        <v>6.1490946481339966E-2</v>
      </c>
      <c r="DA9" s="12">
        <f>'Raw Data (EAM)'!N36/'Population (EAM)'!J35*10^5</f>
        <v>0.1087673272153178</v>
      </c>
      <c r="DB9" s="12">
        <f>'Raw Data (EAM)'!N37/'Population (EAM)'!J36*10^5</f>
        <v>0.31928625416836193</v>
      </c>
      <c r="DC9" s="12">
        <f>'Raw Data (EAM)'!N38/'Population (EAM)'!J37*10^5</f>
        <v>0.43854995806071739</v>
      </c>
      <c r="DD9" s="12">
        <f>'Raw Data (EAM)'!N39/'Population (EAM)'!J38*10^5</f>
        <v>0.92840056210895139</v>
      </c>
      <c r="DE9" s="12">
        <f>'Raw Data (EAM)'!N40/'Population (EAM)'!J39*10^5</f>
        <v>1.2348013647148164</v>
      </c>
      <c r="DF9" s="12">
        <f>'Raw Data (EAM)'!N41/'Population (EAM)'!J40*10^5</f>
        <v>0.2060553836115562</v>
      </c>
      <c r="DG9" s="12">
        <f>'Raw Data (EAM)'!N42/'Population (EAM)'!J41*10^5</f>
        <v>0.17171510395944703</v>
      </c>
      <c r="DH9" s="12">
        <f>'Raw Data (EAM)'!N43/'Population (EAM)'!J42*10^5</f>
        <v>0.29771015996547429</v>
      </c>
      <c r="DI9" s="12">
        <f>'Raw Data (EAM)'!N44/'Population (EAM)'!J43*10^5</f>
        <v>0.44063663516772184</v>
      </c>
      <c r="DJ9" s="12">
        <f>'Raw Data (EAM)'!N45/'Population (EAM)'!J44*10^5</f>
        <v>0.29573759071761163</v>
      </c>
      <c r="DK9" s="35">
        <f>'Raw Data (EAM)'!N46/'Population (EAM)'!J45*10^5</f>
        <v>0.27995074589646041</v>
      </c>
      <c r="DL9" s="35">
        <f>'Raw Data (EAM)'!N47/'Population (EAM)'!J46*10^5</f>
        <v>0.22698911371019651</v>
      </c>
      <c r="DM9" s="35">
        <f>'Raw Data (EAM)'!N48/'Population (EAM)'!J47*10^5</f>
        <v>0.21774604105035464</v>
      </c>
      <c r="DN9" s="35">
        <f>'Raw Data (EAM)'!N49/'Population (EAM)'!J48*10^5</f>
        <v>0.17737277660453077</v>
      </c>
      <c r="DO9" s="35">
        <f>'Raw Data (EAM)'!N50/'Population (EAM)'!J49*10^5</f>
        <v>7.9932546066268192E-2</v>
      </c>
      <c r="DP9" s="35">
        <f>'Raw Data (EAM)'!N51/'Population (EAM)'!J50*10^5</f>
        <v>7.0823920637547486E-2</v>
      </c>
      <c r="DT9" s="32"/>
      <c r="DY9" s="32"/>
      <c r="ED9" s="32"/>
      <c r="EI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2" customFormat="1" ht="17.100000000000001" customHeight="1">
      <c r="A10" s="33">
        <v>37.5</v>
      </c>
      <c r="BP10" s="12">
        <f>'Raw Data (EAM)'!O4/'Population (EAM)'!K3*10^5</f>
        <v>0.13494878701244237</v>
      </c>
      <c r="BQ10" s="12">
        <f>'Raw Data (EAM)'!O5/'Population (EAM)'!K4*10^5</f>
        <v>0.23087431987575835</v>
      </c>
      <c r="BR10" s="12">
        <f>'Raw Data (EAM)'!O6/'Population (EAM)'!K5*10^5</f>
        <v>0.1521355745066319</v>
      </c>
      <c r="BS10" s="12">
        <f>'Raw Data (EAM)'!O7/'Population (EAM)'!K6*10^5</f>
        <v>0.22693110913513789</v>
      </c>
      <c r="BT10" s="12">
        <f>'Raw Data (EAM)'!O8/'Population (EAM)'!K7*10^5</f>
        <v>0.24311855274143751</v>
      </c>
      <c r="BU10" s="12">
        <f>'Raw Data (EAM)'!O9/'Population (EAM)'!K8*10^5</f>
        <v>0.16555148945359849</v>
      </c>
      <c r="BV10" s="12">
        <f>'Raw Data (EAM)'!O10/'Population (EAM)'!K9*10^5</f>
        <v>8.9890555569855132E-2</v>
      </c>
      <c r="BW10" s="12">
        <f>'Raw Data (EAM)'!O11/'Population (EAM)'!K10*10^5</f>
        <v>0.14333272416328344</v>
      </c>
      <c r="BX10" s="12">
        <f>'Raw Data (EAM)'!O12/'Population (EAM)'!K11*10^5</f>
        <v>0.16013777542474097</v>
      </c>
      <c r="BY10" s="12">
        <f>'Raw Data (EAM)'!O13/'Population (EAM)'!K12*10^5</f>
        <v>0.14053480520119316</v>
      </c>
      <c r="BZ10" s="12">
        <f>'Raw Data (EAM)'!O14/'Population (EAM)'!K13*10^5</f>
        <v>8.809321049576127E-2</v>
      </c>
      <c r="CA10" s="12">
        <f>'Raw Data (EAM)'!O15/'Population (EAM)'!K14*10^5</f>
        <v>8.9169566784961268E-2</v>
      </c>
      <c r="CB10" s="12">
        <f>'Raw Data (EAM)'!O16/'Population (EAM)'!K15*10^5</f>
        <v>0.19683959535111761</v>
      </c>
      <c r="CC10" s="12">
        <f>'Raw Data (EAM)'!O17/'Population (EAM)'!K16*10^5</f>
        <v>0.14472472890729113</v>
      </c>
      <c r="CD10" s="12">
        <f>'Raw Data (EAM)'!O18/'Population (EAM)'!K17*10^5</f>
        <v>0.23819482927287583</v>
      </c>
      <c r="CE10" s="12">
        <f>'Raw Data (EAM)'!O19/'Population (EAM)'!K18*10^5</f>
        <v>0.14844659645660982</v>
      </c>
      <c r="CF10" s="12">
        <f>'Raw Data (EAM)'!O20/'Population (EAM)'!K19*10^5</f>
        <v>0.13208612083008126</v>
      </c>
      <c r="CG10" s="12">
        <f>'Raw Data (EAM)'!O21/'Population (EAM)'!K20*10^5</f>
        <v>0.15400713543164757</v>
      </c>
      <c r="CH10" s="12">
        <f>'Raw Data (EAM)'!O22/'Population (EAM)'!K21*10^5</f>
        <v>9.8103170682115437E-2</v>
      </c>
      <c r="CI10" s="12">
        <f>'Raw Data (EAM)'!O23/'Population (EAM)'!K22*10^5</f>
        <v>0.15978326997260917</v>
      </c>
      <c r="CJ10" s="12">
        <f>'Raw Data (EAM)'!O24/'Population (EAM)'!K23*10^5</f>
        <v>6.0457499796379148E-2</v>
      </c>
      <c r="CK10" s="12">
        <f>'Raw Data (EAM)'!O25/'Population (EAM)'!K24*10^5</f>
        <v>0.16179226219769258</v>
      </c>
      <c r="CL10" s="12">
        <f>'Raw Data (EAM)'!O26/'Population (EAM)'!K25*10^5</f>
        <v>0.12013344254611201</v>
      </c>
      <c r="CM10" s="12">
        <f>'Raw Data (EAM)'!O27/'Population (EAM)'!K26*10^5</f>
        <v>7.8876874549594564E-2</v>
      </c>
      <c r="CN10" s="12">
        <f>'Raw Data (EAM)'!O28/'Population (EAM)'!K27*10^5</f>
        <v>0.13566763742158738</v>
      </c>
      <c r="CO10" s="12">
        <f>'Raw Data (EAM)'!O29/'Population (EAM)'!K28*10^5</f>
        <v>0.11366315735772829</v>
      </c>
      <c r="CP10" s="12">
        <f>'Raw Data (EAM)'!O30/'Population (EAM)'!K29*10^5</f>
        <v>0.12799804916344726</v>
      </c>
      <c r="CQ10" s="12">
        <f>'Raw Data (EAM)'!O31/'Population (EAM)'!K30*10^5</f>
        <v>0.15558978580785726</v>
      </c>
      <c r="CS10" s="12">
        <f>'Raw Data (EAM)'!O33/'Population (EAM)'!K32*10^5</f>
        <v>0.11297297732701259</v>
      </c>
      <c r="CT10" s="12">
        <f>'Raw Data (EAM)'!O34/'Population (EAM)'!K33*10^5</f>
        <v>0.12661722383307203</v>
      </c>
      <c r="CU10" s="12">
        <f>'Raw Data (EAM)'!O35/'Population (EAM)'!K34*10^5</f>
        <v>0.17451971193601826</v>
      </c>
      <c r="CV10" s="12">
        <f>'Raw Data (EAM)'!O36/'Population (EAM)'!K35*10^5</f>
        <v>0.33718414485970355</v>
      </c>
      <c r="CW10" s="12">
        <f>'Raw Data (EAM)'!O37/'Population (EAM)'!K36*10^5</f>
        <v>0.38967358443968986</v>
      </c>
      <c r="CX10" s="12">
        <f>'Raw Data (EAM)'!O38/'Population (EAM)'!K37*10^5</f>
        <v>0.64159904714226368</v>
      </c>
      <c r="CY10" s="12">
        <f>'Raw Data (EAM)'!O39/'Population (EAM)'!K38*10^5</f>
        <v>0.876033545441536</v>
      </c>
      <c r="CZ10" s="12">
        <f>'Raw Data (EAM)'!O40/'Population (EAM)'!K39*10^5</f>
        <v>1.2774034216717207</v>
      </c>
      <c r="DA10" s="12">
        <f>'Raw Data (EAM)'!O41/'Population (EAM)'!K40*10^5</f>
        <v>0.18116279740069791</v>
      </c>
      <c r="DB10" s="12">
        <f>'Raw Data (EAM)'!O42/'Population (EAM)'!K41*10^5</f>
        <v>0.35472371236924138</v>
      </c>
      <c r="DC10" s="12">
        <f>'Raw Data (EAM)'!O43/'Population (EAM)'!K42*10^5</f>
        <v>0.40455231812229064</v>
      </c>
      <c r="DD10" s="12">
        <f>'Raw Data (EAM)'!O44/'Population (EAM)'!K43*10^5</f>
        <v>0.31812031757142373</v>
      </c>
      <c r="DE10" s="12">
        <f>'Raw Data (EAM)'!O45/'Population (EAM)'!K44*10^5</f>
        <v>0.2757791772764524</v>
      </c>
      <c r="DF10" s="35">
        <f>'Raw Data (EAM)'!O46/'Population (EAM)'!K45*10^5</f>
        <v>0.36226838880001994</v>
      </c>
      <c r="DG10" s="35">
        <f>'Raw Data (EAM)'!O47/'Population (EAM)'!K46*10^5</f>
        <v>0.39873393116102346</v>
      </c>
      <c r="DH10" s="35">
        <f>'Raw Data (EAM)'!O48/'Population (EAM)'!K47*10^5</f>
        <v>0.25088841770347214</v>
      </c>
      <c r="DI10" s="35">
        <f>'Raw Data (EAM)'!O49/'Population (EAM)'!K48*10^5</f>
        <v>0.15076962508978869</v>
      </c>
      <c r="DJ10" s="35">
        <f>'Raw Data (EAM)'!O50/'Population (EAM)'!K49*10^5</f>
        <v>0.21316552942856717</v>
      </c>
      <c r="DK10" s="35">
        <f>'Raw Data (EAM)'!O51/'Population (EAM)'!K50*10^5</f>
        <v>0.13832294705338075</v>
      </c>
      <c r="DO10" s="32"/>
      <c r="DT10" s="32"/>
      <c r="DY10" s="32"/>
      <c r="ED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2" customFormat="1" ht="17.100000000000001" customHeight="1">
      <c r="A11" s="33">
        <v>42.5</v>
      </c>
      <c r="BK11" s="12">
        <f>'Raw Data (EAM)'!P4/'Population (EAM)'!L3*10^5</f>
        <v>0.41506988159071118</v>
      </c>
      <c r="BL11" s="12">
        <f>'Raw Data (EAM)'!P5/'Population (EAM)'!L4*10^5</f>
        <v>0.16324403675706395</v>
      </c>
      <c r="BM11" s="12">
        <f>'Raw Data (EAM)'!P6/'Population (EAM)'!L5*10^5</f>
        <v>0.34491146685663038</v>
      </c>
      <c r="BN11" s="12">
        <f>'Raw Data (EAM)'!P7/'Population (EAM)'!L6*10^5</f>
        <v>0.42101451699755094</v>
      </c>
      <c r="BO11" s="12">
        <f>'Raw Data (EAM)'!P8/'Population (EAM)'!L7*10^5</f>
        <v>0.37392307620232884</v>
      </c>
      <c r="BP11" s="12">
        <f>'Raw Data (EAM)'!P9/'Population (EAM)'!L8*10^5</f>
        <v>0.54584907985275122</v>
      </c>
      <c r="BQ11" s="12">
        <f>'Raw Data (EAM)'!P10/'Population (EAM)'!L9*10^5</f>
        <v>0.31039122445169104</v>
      </c>
      <c r="BR11" s="12">
        <f>'Raw Data (EAM)'!P11/'Population (EAM)'!L10*10^5</f>
        <v>0.24919219414346089</v>
      </c>
      <c r="BS11" s="12">
        <f>'Raw Data (EAM)'!P12/'Population (EAM)'!L11*10^5</f>
        <v>0.20915526957261182</v>
      </c>
      <c r="BT11" s="12">
        <f>'Raw Data (EAM)'!P13/'Population (EAM)'!L12*10^5</f>
        <v>0.35721725435068574</v>
      </c>
      <c r="BU11" s="12">
        <f>'Raw Data (EAM)'!P14/'Population (EAM)'!L13*10^5</f>
        <v>0.31352339626941134</v>
      </c>
      <c r="BV11" s="12">
        <f>'Raw Data (EAM)'!P15/'Population (EAM)'!L14*10^5</f>
        <v>0.37876874290454537</v>
      </c>
      <c r="BW11" s="12">
        <f>'Raw Data (EAM)'!P16/'Population (EAM)'!L15*10^5</f>
        <v>0.34103531007624133</v>
      </c>
      <c r="BX11" s="12">
        <f>'Raw Data (EAM)'!P17/'Population (EAM)'!L16*10^5</f>
        <v>0.40950814966085675</v>
      </c>
      <c r="BY11" s="12">
        <f>'Raw Data (EAM)'!P18/'Population (EAM)'!L17*10^5</f>
        <v>0.28275428710238709</v>
      </c>
      <c r="BZ11" s="12">
        <f>'Raw Data (EAM)'!P19/'Population (EAM)'!L18*10^5</f>
        <v>0.39043663512096005</v>
      </c>
      <c r="CA11" s="12">
        <f>'Raw Data (EAM)'!P20/'Population (EAM)'!L19*10^5</f>
        <v>0.34097009376252263</v>
      </c>
      <c r="CB11" s="12">
        <f>'Raw Data (EAM)'!P21/'Population (EAM)'!L20*10^5</f>
        <v>0.39666930559336405</v>
      </c>
      <c r="CC11" s="12">
        <f>'Raw Data (EAM)'!P22/'Population (EAM)'!L21*10^5</f>
        <v>0.20049634291389673</v>
      </c>
      <c r="CD11" s="12">
        <f>'Raw Data (EAM)'!P23/'Population (EAM)'!L22*10^5</f>
        <v>0.2207354061627769</v>
      </c>
      <c r="CE11" s="12">
        <f>'Raw Data (EAM)'!P24/'Population (EAM)'!L23*10^5</f>
        <v>0.26087377030812858</v>
      </c>
      <c r="CF11" s="12">
        <f>'Raw Data (EAM)'!P25/'Population (EAM)'!L24*10^5</f>
        <v>0.34118731688843956</v>
      </c>
      <c r="CG11" s="12">
        <f>'Raw Data (EAM)'!P26/'Population (EAM)'!L25*10^5</f>
        <v>0.50368013600789474</v>
      </c>
      <c r="CH11" s="12">
        <f>'Raw Data (EAM)'!P27/'Population (EAM)'!L26*10^5</f>
        <v>0.31610273773617692</v>
      </c>
      <c r="CI11" s="12">
        <f>'Raw Data (EAM)'!P28/'Population (EAM)'!L27*10^5</f>
        <v>0.20061910051322882</v>
      </c>
      <c r="CJ11" s="12">
        <f>'Raw Data (EAM)'!P29/'Population (EAM)'!L28*10^5</f>
        <v>0.20241293627552948</v>
      </c>
      <c r="CK11" s="12">
        <f>'Raw Data (EAM)'!P30/'Population (EAM)'!L29*10^5</f>
        <v>0.28374387099051462</v>
      </c>
      <c r="CL11" s="12">
        <f>'Raw Data (EAM)'!P31/'Population (EAM)'!L30*10^5</f>
        <v>0.25981419439850428</v>
      </c>
      <c r="CN11" s="12">
        <f>'Raw Data (EAM)'!P33/'Population (EAM)'!L32*10^5</f>
        <v>0.19380874100678991</v>
      </c>
      <c r="CO11" s="12">
        <f>'Raw Data (EAM)'!P34/'Population (EAM)'!L33*10^5</f>
        <v>0.24651491810057632</v>
      </c>
      <c r="CP11" s="12">
        <f>'Raw Data (EAM)'!P35/'Population (EAM)'!L34*10^5</f>
        <v>0.2572073032147158</v>
      </c>
      <c r="CQ11" s="12">
        <f>'Raw Data (EAM)'!P36/'Population (EAM)'!L35*10^5</f>
        <v>0.36515363293983732</v>
      </c>
      <c r="CR11" s="12">
        <f>'Raw Data (EAM)'!P37/'Population (EAM)'!L36*10^5</f>
        <v>0.53636228378595219</v>
      </c>
      <c r="CS11" s="12">
        <f>'Raw Data (EAM)'!P38/'Population (EAM)'!L37*10^5</f>
        <v>0.74652736647771389</v>
      </c>
      <c r="CT11" s="12">
        <f>'Raw Data (EAM)'!P39/'Population (EAM)'!L38*10^5</f>
        <v>1.0504170067186154</v>
      </c>
      <c r="CU11" s="12">
        <f>'Raw Data (EAM)'!P40/'Population (EAM)'!L39*10^5</f>
        <v>1.0050226546089271</v>
      </c>
      <c r="CV11" s="12">
        <f>'Raw Data (EAM)'!P41/'Population (EAM)'!L40*10^5</f>
        <v>0.37944991935009798</v>
      </c>
      <c r="CW11" s="12">
        <f>'Raw Data (EAM)'!P42/'Population (EAM)'!L41*10^5</f>
        <v>0.48363891272120385</v>
      </c>
      <c r="CX11" s="12">
        <f>'Raw Data (EAM)'!P43/'Population (EAM)'!L42*10^5</f>
        <v>0.37136606111742348</v>
      </c>
      <c r="CY11" s="12">
        <f>'Raw Data (EAM)'!P44/'Population (EAM)'!L43*10^5</f>
        <v>0.4127397243608068</v>
      </c>
      <c r="CZ11" s="12">
        <f>'Raw Data (EAM)'!P45/'Population (EAM)'!L44*10^5</f>
        <v>0.52929284665013643</v>
      </c>
      <c r="DA11" s="35">
        <f>'Raw Data (EAM)'!P46/'Population (EAM)'!L45*10^5</f>
        <v>0.39155014576401476</v>
      </c>
      <c r="DB11" s="35">
        <f>'Raw Data (EAM)'!P47/'Population (EAM)'!L46*10^5</f>
        <v>0.52120232441345193</v>
      </c>
      <c r="DC11" s="35">
        <f>'Raw Data (EAM)'!P48/'Population (EAM)'!L47*10^5</f>
        <v>0.36352290042804819</v>
      </c>
      <c r="DD11" s="35">
        <f>'Raw Data (EAM)'!P49/'Population (EAM)'!L48*10^5</f>
        <v>0.33070278948984017</v>
      </c>
      <c r="DE11" s="35">
        <f>'Raw Data (EAM)'!P50/'Population (EAM)'!L49*10^5</f>
        <v>0.34557454359682049</v>
      </c>
      <c r="DF11" s="35">
        <f>'Raw Data (EAM)'!P51/'Population (EAM)'!L50*10^5</f>
        <v>0.21354197808205136</v>
      </c>
      <c r="DJ11" s="32"/>
      <c r="DO11" s="32"/>
      <c r="DT11" s="32"/>
      <c r="DY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2" customFormat="1" ht="17.100000000000001" customHeight="1">
      <c r="A12" s="33">
        <v>47.5</v>
      </c>
      <c r="BF12" s="12">
        <f>'Raw Data (EAM)'!Q4/'Population (EAM)'!M3*10^5</f>
        <v>0.79070393017388474</v>
      </c>
      <c r="BG12" s="12">
        <f>'Raw Data (EAM)'!Q5/'Population (EAM)'!M4*10^5</f>
        <v>0.88867612513985361</v>
      </c>
      <c r="BH12" s="12">
        <f>'Raw Data (EAM)'!Q6/'Population (EAM)'!M5*10^5</f>
        <v>0.66868257225049432</v>
      </c>
      <c r="BI12" s="12">
        <f>'Raw Data (EAM)'!Q7/'Population (EAM)'!M6*10^5</f>
        <v>1.0062537335158055</v>
      </c>
      <c r="BJ12" s="12">
        <f>'Raw Data (EAM)'!Q8/'Population (EAM)'!M7*10^5</f>
        <v>0.77258913827660902</v>
      </c>
      <c r="BK12" s="12">
        <f>'Raw Data (EAM)'!Q9/'Population (EAM)'!M8*10^5</f>
        <v>0.84749198286355965</v>
      </c>
      <c r="BL12" s="12">
        <f>'Raw Data (EAM)'!Q10/'Population (EAM)'!M9*10^5</f>
        <v>0.73035609264607104</v>
      </c>
      <c r="BM12" s="12">
        <f>'Raw Data (EAM)'!Q11/'Population (EAM)'!M10*10^5</f>
        <v>0.76471158291914343</v>
      </c>
      <c r="BN12" s="12">
        <f>'Raw Data (EAM)'!Q12/'Population (EAM)'!M11*10^5</f>
        <v>0.83488487864042127</v>
      </c>
      <c r="BO12" s="12">
        <f>'Raw Data (EAM)'!Q13/'Population (EAM)'!M12*10^5</f>
        <v>0.91919588743766945</v>
      </c>
      <c r="BP12" s="12">
        <f>'Raw Data (EAM)'!Q14/'Population (EAM)'!M13*10^5</f>
        <v>0.51570552515534296</v>
      </c>
      <c r="BQ12" s="12">
        <f>'Raw Data (EAM)'!Q15/'Population (EAM)'!M14*10^5</f>
        <v>0.78826577167181144</v>
      </c>
      <c r="BR12" s="12">
        <f>'Raw Data (EAM)'!Q16/'Population (EAM)'!M15*10^5</f>
        <v>0.64388559120823785</v>
      </c>
      <c r="BS12" s="12">
        <f>'Raw Data (EAM)'!Q17/'Population (EAM)'!M16*10^5</f>
        <v>0.69669494652088304</v>
      </c>
      <c r="BT12" s="12">
        <f>'Raw Data (EAM)'!Q18/'Population (EAM)'!M17*10^5</f>
        <v>0.7269760751198</v>
      </c>
      <c r="BU12" s="12">
        <f>'Raw Data (EAM)'!Q19/'Population (EAM)'!M18*10^5</f>
        <v>0.69452787382316139</v>
      </c>
      <c r="BV12" s="12">
        <f>'Raw Data (EAM)'!Q20/'Population (EAM)'!M19*10^5</f>
        <v>0.58741007690202018</v>
      </c>
      <c r="BW12" s="12">
        <f>'Raw Data (EAM)'!Q21/'Population (EAM)'!M20*10^5</f>
        <v>0.56323702755975635</v>
      </c>
      <c r="BX12" s="12">
        <f>'Raw Data (EAM)'!Q22/'Population (EAM)'!M21*10^5</f>
        <v>0.41391584420343674</v>
      </c>
      <c r="BY12" s="12">
        <f>'Raw Data (EAM)'!Q23/'Population (EAM)'!M22*10^5</f>
        <v>0.34091376073436735</v>
      </c>
      <c r="BZ12" s="12">
        <f>'Raw Data (EAM)'!Q24/'Population (EAM)'!M23*10^5</f>
        <v>0.43350653822147306</v>
      </c>
      <c r="CA12" s="12">
        <f>'Raw Data (EAM)'!Q25/'Population (EAM)'!M24*10^5</f>
        <v>0.34725475324042504</v>
      </c>
      <c r="CB12" s="12">
        <f>'Raw Data (EAM)'!Q26/'Population (EAM)'!M25*10^5</f>
        <v>0.3305315587042531</v>
      </c>
      <c r="CC12" s="12">
        <f>'Raw Data (EAM)'!Q27/'Population (EAM)'!M26*10^5</f>
        <v>0.37115655556101357</v>
      </c>
      <c r="CD12" s="12">
        <f>'Raw Data (EAM)'!Q28/'Population (EAM)'!M27*10^5</f>
        <v>0.26232763025257794</v>
      </c>
      <c r="CE12" s="12">
        <f>'Raw Data (EAM)'!Q29/'Population (EAM)'!M28*10^5</f>
        <v>0.47314445062415261</v>
      </c>
      <c r="CF12" s="12">
        <f>'Raw Data (EAM)'!Q30/'Population (EAM)'!M29*10^5</f>
        <v>0.53827137443091277</v>
      </c>
      <c r="CG12" s="12">
        <f>'Raw Data (EAM)'!Q31/'Population (EAM)'!M30*10^5</f>
        <v>0.70819297137164339</v>
      </c>
      <c r="CI12" s="12">
        <f>'Raw Data (EAM)'!Q33/'Population (EAM)'!M32*10^5</f>
        <v>0.5268755147168489</v>
      </c>
      <c r="CJ12" s="12">
        <f>'Raw Data (EAM)'!Q34/'Population (EAM)'!M33*10^5</f>
        <v>0.55341519609423007</v>
      </c>
      <c r="CK12" s="12">
        <f>'Raw Data (EAM)'!Q35/'Population (EAM)'!M34*10^5</f>
        <v>0.34870214017230777</v>
      </c>
      <c r="CL12" s="12">
        <f>'Raw Data (EAM)'!Q36/'Population (EAM)'!M35*10^5</f>
        <v>0.70924368213276334</v>
      </c>
      <c r="CM12" s="12">
        <f>'Raw Data (EAM)'!Q37/'Population (EAM)'!M36*10^5</f>
        <v>0.83845764542283763</v>
      </c>
      <c r="CN12" s="12">
        <f>'Raw Data (EAM)'!Q38/'Population (EAM)'!M37*10^5</f>
        <v>0.72915260235578683</v>
      </c>
      <c r="CO12" s="12">
        <f>'Raw Data (EAM)'!Q39/'Population (EAM)'!M38*10^5</f>
        <v>0.99739223552355805</v>
      </c>
      <c r="CP12" s="12">
        <f>'Raw Data (EAM)'!Q40/'Population (EAM)'!M39*10^5</f>
        <v>1.343118563936736</v>
      </c>
      <c r="CQ12" s="12">
        <f>'Raw Data (EAM)'!Q41/'Population (EAM)'!M40*10^5</f>
        <v>0.61663139147510571</v>
      </c>
      <c r="CR12" s="12">
        <f>'Raw Data (EAM)'!Q42/'Population (EAM)'!M41*10^5</f>
        <v>0.62767039080982523</v>
      </c>
      <c r="CS12" s="12">
        <f>'Raw Data (EAM)'!Q43/'Population (EAM)'!M42*10^5</f>
        <v>0.6068922900619983</v>
      </c>
      <c r="CT12" s="12">
        <f>'Raw Data (EAM)'!Q44/'Population (EAM)'!M43*10^5</f>
        <v>0.82047446471349028</v>
      </c>
      <c r="CU12" s="12">
        <f>'Raw Data (EAM)'!Q45/'Population (EAM)'!M44*10^5</f>
        <v>0.74780128277685409</v>
      </c>
      <c r="CV12" s="35">
        <f>'Raw Data (EAM)'!Q46/'Population (EAM)'!M45*10^5</f>
        <v>0.88533047096833473</v>
      </c>
      <c r="CW12" s="35">
        <f>'Raw Data (EAM)'!Q47/'Population (EAM)'!M46*10^5</f>
        <v>0.69430215763997538</v>
      </c>
      <c r="CX12" s="35">
        <f>'Raw Data (EAM)'!Q48/'Population (EAM)'!M47*10^5</f>
        <v>0.83537682078519482</v>
      </c>
      <c r="CY12" s="35">
        <f>'Raw Data (EAM)'!Q49/'Population (EAM)'!M48*10^5</f>
        <v>0.58351291056239785</v>
      </c>
      <c r="CZ12" s="35">
        <f>'Raw Data (EAM)'!Q50/'Population (EAM)'!M49*10^5</f>
        <v>0.60572044970232708</v>
      </c>
      <c r="DA12" s="35">
        <f>'Raw Data (EAM)'!Q51/'Population (EAM)'!M50*10^5</f>
        <v>0.66052773057307002</v>
      </c>
      <c r="DE12" s="32"/>
      <c r="DJ12" s="32"/>
      <c r="DO12" s="32"/>
      <c r="DT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2" customFormat="1" ht="17.100000000000001" customHeight="1">
      <c r="A13" s="33">
        <v>52.5</v>
      </c>
      <c r="BA13" s="12">
        <f>'Raw Data (EAM)'!R4/'Population (EAM)'!N3*10^5</f>
        <v>1.6762526348310378</v>
      </c>
      <c r="BB13" s="12">
        <f>'Raw Data (EAM)'!R5/'Population (EAM)'!N4*10^5</f>
        <v>1.0348687725061558</v>
      </c>
      <c r="BC13" s="12">
        <f>'Raw Data (EAM)'!R6/'Population (EAM)'!N5*10^5</f>
        <v>1.47067427267162</v>
      </c>
      <c r="BD13" s="12">
        <f>'Raw Data (EAM)'!R7/'Population (EAM)'!N6*10^5</f>
        <v>1.4807068926293827</v>
      </c>
      <c r="BE13" s="12">
        <f>'Raw Data (EAM)'!R8/'Population (EAM)'!N7*10^5</f>
        <v>1.2792672388745381</v>
      </c>
      <c r="BF13" s="12">
        <f>'Raw Data (EAM)'!R9/'Population (EAM)'!N8*10^5</f>
        <v>1.4006709498814023</v>
      </c>
      <c r="BG13" s="12">
        <f>'Raw Data (EAM)'!R10/'Population (EAM)'!N9*10^5</f>
        <v>1.0162068280747043</v>
      </c>
      <c r="BH13" s="12">
        <f>'Raw Data (EAM)'!R11/'Population (EAM)'!N10*10^5</f>
        <v>1.4083260327404865</v>
      </c>
      <c r="BI13" s="12">
        <f>'Raw Data (EAM)'!R12/'Population (EAM)'!N11*10^5</f>
        <v>1.1553421049186419</v>
      </c>
      <c r="BJ13" s="12">
        <f>'Raw Data (EAM)'!R13/'Population (EAM)'!N12*10^5</f>
        <v>1.6651743004547259</v>
      </c>
      <c r="BK13" s="12">
        <f>'Raw Data (EAM)'!R14/'Population (EAM)'!N13*10^5</f>
        <v>1.1611138332779871</v>
      </c>
      <c r="BL13" s="12">
        <f>'Raw Data (EAM)'!R15/'Population (EAM)'!N14*10^5</f>
        <v>0.90720250424179283</v>
      </c>
      <c r="BM13" s="12">
        <f>'Raw Data (EAM)'!R16/'Population (EAM)'!N15*10^5</f>
        <v>1.2587238415958084</v>
      </c>
      <c r="BN13" s="12">
        <f>'Raw Data (EAM)'!R17/'Population (EAM)'!N16*10^5</f>
        <v>1.3020260689055465</v>
      </c>
      <c r="BO13" s="12">
        <f>'Raw Data (EAM)'!R18/'Population (EAM)'!N17*10^5</f>
        <v>1.3048823929072511</v>
      </c>
      <c r="BP13" s="12">
        <f>'Raw Data (EAM)'!R19/'Population (EAM)'!N18*10^5</f>
        <v>1.2318813707438019</v>
      </c>
      <c r="BQ13" s="12">
        <f>'Raw Data (EAM)'!R20/'Population (EAM)'!N19*10^5</f>
        <v>1.2240895985601834</v>
      </c>
      <c r="BR13" s="12">
        <f>'Raw Data (EAM)'!R21/'Population (EAM)'!N20*10^5</f>
        <v>1.5595415357821432</v>
      </c>
      <c r="BS13" s="12">
        <f>'Raw Data (EAM)'!R22/'Population (EAM)'!N21*10^5</f>
        <v>0.76278937581738271</v>
      </c>
      <c r="BT13" s="12">
        <f>'Raw Data (EAM)'!R23/'Population (EAM)'!N22*10^5</f>
        <v>0.81041185525807069</v>
      </c>
      <c r="BU13" s="12">
        <f>'Raw Data (EAM)'!R24/'Population (EAM)'!N23*10^5</f>
        <v>0.85393676873428048</v>
      </c>
      <c r="BV13" s="12">
        <f>'Raw Data (EAM)'!R25/'Population (EAM)'!N24*10^5</f>
        <v>0.64609569058374006</v>
      </c>
      <c r="BW13" s="12">
        <f>'Raw Data (EAM)'!R26/'Population (EAM)'!N25*10^5</f>
        <v>0.56433136603280698</v>
      </c>
      <c r="BX13" s="12">
        <f>'Raw Data (EAM)'!R27/'Population (EAM)'!N26*10^5</f>
        <v>0.932218155060063</v>
      </c>
      <c r="BY13" s="12">
        <f>'Raw Data (EAM)'!R28/'Population (EAM)'!N27*10^5</f>
        <v>0.98456723553363923</v>
      </c>
      <c r="BZ13" s="12">
        <f>'Raw Data (EAM)'!R29/'Population (EAM)'!N28*10^5</f>
        <v>0.87965317603542437</v>
      </c>
      <c r="CA13" s="12">
        <f>'Raw Data (EAM)'!R30/'Population (EAM)'!N29*10^5</f>
        <v>0.87027646193448216</v>
      </c>
      <c r="CB13" s="12">
        <f>'Raw Data (EAM)'!R31/'Population (EAM)'!N30*10^5</f>
        <v>0.90896762691344968</v>
      </c>
      <c r="CD13" s="12">
        <f>'Raw Data (EAM)'!R33/'Population (EAM)'!N32*10^5</f>
        <v>0.98316399326352222</v>
      </c>
      <c r="CE13" s="12">
        <f>'Raw Data (EAM)'!R34/'Population (EAM)'!N33*10^5</f>
        <v>0.91376071059756514</v>
      </c>
      <c r="CF13" s="12">
        <f>'Raw Data (EAM)'!R35/'Population (EAM)'!N34*10^5</f>
        <v>0.89116760401226536</v>
      </c>
      <c r="CG13" s="12">
        <f>'Raw Data (EAM)'!R36/'Population (EAM)'!N35*10^5</f>
        <v>1.1167153618183354</v>
      </c>
      <c r="CH13" s="12">
        <f>'Raw Data (EAM)'!R37/'Population (EAM)'!N36*10^5</f>
        <v>1.3247109388622593</v>
      </c>
      <c r="CI13" s="12">
        <f>'Raw Data (EAM)'!R38/'Population (EAM)'!N37*10^5</f>
        <v>1.1515784285608501</v>
      </c>
      <c r="CJ13" s="12">
        <f>'Raw Data (EAM)'!R39/'Population (EAM)'!N38*10^5</f>
        <v>1.7363744935937904</v>
      </c>
      <c r="CK13" s="12">
        <f>'Raw Data (EAM)'!R40/'Population (EAM)'!N39*10^5</f>
        <v>1.7922726556642461</v>
      </c>
      <c r="CL13" s="12">
        <f>'Raw Data (EAM)'!R41/'Population (EAM)'!N40*10^5</f>
        <v>1.3147557895067716</v>
      </c>
      <c r="CM13" s="12">
        <f>'Raw Data (EAM)'!R42/'Population (EAM)'!N41*10^5</f>
        <v>1.4801203220234469</v>
      </c>
      <c r="CN13" s="12">
        <f>'Raw Data (EAM)'!R43/'Population (EAM)'!N42*10^5</f>
        <v>1.4550318819917085</v>
      </c>
      <c r="CO13" s="12">
        <f>'Raw Data (EAM)'!R44/'Population (EAM)'!N43*10^5</f>
        <v>1.0954065585206461</v>
      </c>
      <c r="CP13" s="12">
        <f>'Raw Data (EAM)'!R45/'Population (EAM)'!N44*10^5</f>
        <v>1.3178643359816968</v>
      </c>
      <c r="CQ13" s="35">
        <f>'Raw Data (EAM)'!R46/'Population (EAM)'!N45*10^5</f>
        <v>1.3594749195594751</v>
      </c>
      <c r="CR13" s="35">
        <f>'Raw Data (EAM)'!R47/'Population (EAM)'!N46*10^5</f>
        <v>1.2093869264156898</v>
      </c>
      <c r="CS13" s="35">
        <f>'Raw Data (EAM)'!R48/'Population (EAM)'!N47*10^5</f>
        <v>1.3106312844096817</v>
      </c>
      <c r="CT13" s="35">
        <f>'Raw Data (EAM)'!R49/'Population (EAM)'!N48*10^5</f>
        <v>1.3381127709309077</v>
      </c>
      <c r="CU13" s="35">
        <f>'Raw Data (EAM)'!R50/'Population (EAM)'!N49*10^5</f>
        <v>1.296280629746775</v>
      </c>
      <c r="CV13" s="35">
        <f>'Raw Data (EAM)'!R51/'Population (EAM)'!N50*10^5</f>
        <v>1.2014268582250776</v>
      </c>
      <c r="CZ13" s="32"/>
      <c r="DE13" s="32"/>
      <c r="DJ13" s="32"/>
      <c r="DO13" s="32"/>
      <c r="DT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2" customFormat="1" ht="17.100000000000001" customHeight="1">
      <c r="A14" s="33">
        <v>57.5</v>
      </c>
      <c r="AV14" s="12">
        <f>'Raw Data (EAM)'!S4/'Population (EAM)'!O3*10^5</f>
        <v>2.6010153454922387</v>
      </c>
      <c r="AW14" s="12">
        <f>'Raw Data (EAM)'!S5/'Population (EAM)'!O4*10^5</f>
        <v>2.1392468053729248</v>
      </c>
      <c r="AX14" s="12">
        <f>'Raw Data (EAM)'!S6/'Population (EAM)'!O5*10^5</f>
        <v>2.0072144014916695</v>
      </c>
      <c r="AY14" s="12">
        <f>'Raw Data (EAM)'!S7/'Population (EAM)'!O6*10^5</f>
        <v>2.6426897408496681</v>
      </c>
      <c r="AZ14" s="12">
        <f>'Raw Data (EAM)'!S8/'Population (EAM)'!O7*10^5</f>
        <v>2.2774205488160417</v>
      </c>
      <c r="BA14" s="12">
        <f>'Raw Data (EAM)'!S9/'Population (EAM)'!O8*10^5</f>
        <v>2.0382682914991403</v>
      </c>
      <c r="BB14" s="12">
        <f>'Raw Data (EAM)'!S10/'Population (EAM)'!O9*10^5</f>
        <v>2.4863328109593139</v>
      </c>
      <c r="BC14" s="12">
        <f>'Raw Data (EAM)'!S11/'Population (EAM)'!O10*10^5</f>
        <v>2.1843671047782509</v>
      </c>
      <c r="BD14" s="12">
        <f>'Raw Data (EAM)'!S12/'Population (EAM)'!O11*10^5</f>
        <v>1.4730321805843811</v>
      </c>
      <c r="BE14" s="12">
        <f>'Raw Data (EAM)'!S13/'Population (EAM)'!O12*10^5</f>
        <v>2.3499093388005523</v>
      </c>
      <c r="BF14" s="12">
        <f>'Raw Data (EAM)'!S14/'Population (EAM)'!O13*10^5</f>
        <v>2.3062647239147056</v>
      </c>
      <c r="BG14" s="12">
        <f>'Raw Data (EAM)'!S15/'Population (EAM)'!O14*10^5</f>
        <v>1.730388056374117</v>
      </c>
      <c r="BH14" s="12">
        <f>'Raw Data (EAM)'!S16/'Population (EAM)'!O15*10^5</f>
        <v>2.2585476719009665</v>
      </c>
      <c r="BI14" s="12">
        <f>'Raw Data (EAM)'!S17/'Population (EAM)'!O16*10^5</f>
        <v>2.3866643322357288</v>
      </c>
      <c r="BJ14" s="12">
        <f>'Raw Data (EAM)'!S18/'Population (EAM)'!O17*10^5</f>
        <v>2.3393888176576505</v>
      </c>
      <c r="BK14" s="12">
        <f>'Raw Data (EAM)'!S19/'Population (EAM)'!O18*10^5</f>
        <v>2.1656680697455686</v>
      </c>
      <c r="BL14" s="12">
        <f>'Raw Data (EAM)'!S20/'Population (EAM)'!O19*10^5</f>
        <v>2.5423578636259037</v>
      </c>
      <c r="BM14" s="12">
        <f>'Raw Data (EAM)'!S21/'Population (EAM)'!O20*10^5</f>
        <v>2.167125744037758</v>
      </c>
      <c r="BN14" s="12">
        <f>'Raw Data (EAM)'!S22/'Population (EAM)'!O21*10^5</f>
        <v>1.5108255080144661</v>
      </c>
      <c r="BO14" s="12">
        <f>'Raw Data (EAM)'!S23/'Population (EAM)'!O22*10^5</f>
        <v>1.2315254658981241</v>
      </c>
      <c r="BP14" s="12">
        <f>'Raw Data (EAM)'!S24/'Population (EAM)'!O23*10^5</f>
        <v>1.4596626634619299</v>
      </c>
      <c r="BQ14" s="12">
        <f>'Raw Data (EAM)'!S25/'Population (EAM)'!O24*10^5</f>
        <v>1.0828334052121757</v>
      </c>
      <c r="BR14" s="12">
        <f>'Raw Data (EAM)'!S26/'Population (EAM)'!O25*10^5</f>
        <v>1.3747944502392149</v>
      </c>
      <c r="BS14" s="12">
        <f>'Raw Data (EAM)'!S27/'Population (EAM)'!O26*10^5</f>
        <v>1.1065177855497883</v>
      </c>
      <c r="BT14" s="12">
        <f>'Raw Data (EAM)'!S28/'Population (EAM)'!O27*10^5</f>
        <v>1.3840922606541419</v>
      </c>
      <c r="BU14" s="12">
        <f>'Raw Data (EAM)'!S29/'Population (EAM)'!O28*10^5</f>
        <v>1.3142417486748725</v>
      </c>
      <c r="BV14" s="12">
        <f>'Raw Data (EAM)'!S30/'Population (EAM)'!O29*10^5</f>
        <v>1.4866844484573674</v>
      </c>
      <c r="BW14" s="12">
        <f>'Raw Data (EAM)'!S31/'Population (EAM)'!O30*10^5</f>
        <v>1.6541681474876251</v>
      </c>
      <c r="BY14" s="12">
        <f>'Raw Data (EAM)'!S33/'Population (EAM)'!O32*10^5</f>
        <v>1.4649227156289624</v>
      </c>
      <c r="BZ14" s="12">
        <f>'Raw Data (EAM)'!S34/'Population (EAM)'!O33*10^5</f>
        <v>1.5379561424122781</v>
      </c>
      <c r="CA14" s="12">
        <f>'Raw Data (EAM)'!S35/'Population (EAM)'!O34*10^5</f>
        <v>1.7934463560437108</v>
      </c>
      <c r="CB14" s="12">
        <f>'Raw Data (EAM)'!S36/'Population (EAM)'!O35*10^5</f>
        <v>1.8730150548606308</v>
      </c>
      <c r="CC14" s="12">
        <f>'Raw Data (EAM)'!S37/'Population (EAM)'!O36*10^5</f>
        <v>2.1521138572175555</v>
      </c>
      <c r="CD14" s="12">
        <f>'Raw Data (EAM)'!S38/'Population (EAM)'!O37*10^5</f>
        <v>2.1725652893787828</v>
      </c>
      <c r="CE14" s="12">
        <f>'Raw Data (EAM)'!S39/'Population (EAM)'!O38*10^5</f>
        <v>2.3713808317942897</v>
      </c>
      <c r="CF14" s="12">
        <f>'Raw Data (EAM)'!S40/'Population (EAM)'!O39*10^5</f>
        <v>2.2593382166990321</v>
      </c>
      <c r="CG14" s="12">
        <f>'Raw Data (EAM)'!S41/'Population (EAM)'!O40*10^5</f>
        <v>2.6922327872582845</v>
      </c>
      <c r="CH14" s="12">
        <f>'Raw Data (EAM)'!S42/'Population (EAM)'!O41*10^5</f>
        <v>2.8018736072339703</v>
      </c>
      <c r="CI14" s="12">
        <f>'Raw Data (EAM)'!S43/'Population (EAM)'!O42*10^5</f>
        <v>2.259265059014449</v>
      </c>
      <c r="CJ14" s="12">
        <f>'Raw Data (EAM)'!S44/'Population (EAM)'!O43*10^5</f>
        <v>2.6397554468442155</v>
      </c>
      <c r="CK14" s="12">
        <f>'Raw Data (EAM)'!S45/'Population (EAM)'!O44*10^5</f>
        <v>2.4591676887673861</v>
      </c>
      <c r="CL14" s="35">
        <f>'Raw Data (EAM)'!S46/'Population (EAM)'!O45*10^5</f>
        <v>1.9372424607081646</v>
      </c>
      <c r="CM14" s="35">
        <f>'Raw Data (EAM)'!S47/'Population (EAM)'!O46*10^5</f>
        <v>1.9929079348189231</v>
      </c>
      <c r="CN14" s="35">
        <f>'Raw Data (EAM)'!S48/'Population (EAM)'!O47*10^5</f>
        <v>1.7735236565065655</v>
      </c>
      <c r="CO14" s="35">
        <f>'Raw Data (EAM)'!S49/'Population (EAM)'!O48*10^5</f>
        <v>1.7964430859775498</v>
      </c>
      <c r="CP14" s="35">
        <f>'Raw Data (EAM)'!S50/'Population (EAM)'!O49*10^5</f>
        <v>1.8390027109436513</v>
      </c>
      <c r="CQ14" s="35">
        <f>'Raw Data (EAM)'!S51/'Population (EAM)'!O50*10^5</f>
        <v>1.8187428604125071</v>
      </c>
      <c r="CU14" s="32"/>
      <c r="CZ14" s="32"/>
      <c r="DE14" s="32"/>
      <c r="DJ14" s="32"/>
      <c r="DO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2" customFormat="1" ht="17.100000000000001" customHeight="1">
      <c r="A15" s="33">
        <v>62.5</v>
      </c>
      <c r="AQ15" s="12">
        <f>'Raw Data (EAM)'!T4/'Population (EAM)'!P3*10^5</f>
        <v>3.6874260512757884</v>
      </c>
      <c r="AR15" s="12">
        <f>'Raw Data (EAM)'!T5/'Population (EAM)'!P4*10^5</f>
        <v>2.9053408008339492</v>
      </c>
      <c r="AS15" s="12">
        <f>'Raw Data (EAM)'!T6/'Population (EAM)'!P5*10^5</f>
        <v>3.7337359279732225</v>
      </c>
      <c r="AT15" s="12">
        <f>'Raw Data (EAM)'!T7/'Population (EAM)'!P6*10^5</f>
        <v>3.1633639652205883</v>
      </c>
      <c r="AU15" s="12">
        <f>'Raw Data (EAM)'!T8/'Population (EAM)'!P7*10^5</f>
        <v>3.9993734436131474</v>
      </c>
      <c r="AV15" s="12">
        <f>'Raw Data (EAM)'!T9/'Population (EAM)'!P8*10^5</f>
        <v>3.5354282744232428</v>
      </c>
      <c r="AW15" s="12">
        <f>'Raw Data (EAM)'!T10/'Population (EAM)'!P9*10^5</f>
        <v>3.0232379156819489</v>
      </c>
      <c r="AX15" s="12">
        <f>'Raw Data (EAM)'!T11/'Population (EAM)'!P10*10^5</f>
        <v>3.425912847439065</v>
      </c>
      <c r="AY15" s="12">
        <f>'Raw Data (EAM)'!T12/'Population (EAM)'!P11*10^5</f>
        <v>3.4943376127696055</v>
      </c>
      <c r="AZ15" s="12">
        <f>'Raw Data (EAM)'!T13/'Population (EAM)'!P12*10^5</f>
        <v>3.0549423733365164</v>
      </c>
      <c r="BA15" s="12">
        <f>'Raw Data (EAM)'!T14/'Population (EAM)'!P13*10^5</f>
        <v>3.7828052072919611</v>
      </c>
      <c r="BB15" s="12">
        <f>'Raw Data (EAM)'!T15/'Population (EAM)'!P14*10^5</f>
        <v>3.1103981759476644</v>
      </c>
      <c r="BC15" s="12">
        <f>'Raw Data (EAM)'!T16/'Population (EAM)'!P15*10^5</f>
        <v>3.037263492825593</v>
      </c>
      <c r="BD15" s="12">
        <f>'Raw Data (EAM)'!T17/'Population (EAM)'!P16*10^5</f>
        <v>3.9236184488225576</v>
      </c>
      <c r="BE15" s="12">
        <f>'Raw Data (EAM)'!T18/'Population (EAM)'!P17*10^5</f>
        <v>3.1392472866074481</v>
      </c>
      <c r="BF15" s="12">
        <f>'Raw Data (EAM)'!T19/'Population (EAM)'!P18*10^5</f>
        <v>3.4796090341841852</v>
      </c>
      <c r="BG15" s="12">
        <f>'Raw Data (EAM)'!T20/'Population (EAM)'!P19*10^5</f>
        <v>3.4038473520578978</v>
      </c>
      <c r="BH15" s="12">
        <f>'Raw Data (EAM)'!T21/'Population (EAM)'!P20*10^5</f>
        <v>3.2567920703952349</v>
      </c>
      <c r="BI15" s="12">
        <f>'Raw Data (EAM)'!T22/'Population (EAM)'!P21*10^5</f>
        <v>2.1584663894845848</v>
      </c>
      <c r="BJ15" s="12">
        <f>'Raw Data (EAM)'!T23/'Population (EAM)'!P22*10^5</f>
        <v>1.8769933278101067</v>
      </c>
      <c r="BK15" s="12">
        <f>'Raw Data (EAM)'!T24/'Population (EAM)'!P23*10^5</f>
        <v>2.0009640285542183</v>
      </c>
      <c r="BL15" s="12">
        <f>'Raw Data (EAM)'!T25/'Population (EAM)'!P24*10^5</f>
        <v>2.1186881697272617</v>
      </c>
      <c r="BM15" s="12">
        <f>'Raw Data (EAM)'!T26/'Population (EAM)'!P25*10^5</f>
        <v>1.5392033122384197</v>
      </c>
      <c r="BN15" s="12">
        <f>'Raw Data (EAM)'!T27/'Population (EAM)'!P26*10^5</f>
        <v>1.6876710578440817</v>
      </c>
      <c r="BO15" s="12">
        <f>'Raw Data (EAM)'!T28/'Population (EAM)'!P27*10^5</f>
        <v>1.9102598652475125</v>
      </c>
      <c r="BP15" s="12">
        <f>'Raw Data (EAM)'!T29/'Population (EAM)'!P28*10^5</f>
        <v>1.9621729099933791</v>
      </c>
      <c r="BQ15" s="12">
        <f>'Raw Data (EAM)'!T30/'Population (EAM)'!P29*10^5</f>
        <v>2.3922073329790385</v>
      </c>
      <c r="BR15" s="12">
        <f>'Raw Data (EAM)'!T31/'Population (EAM)'!P30*10^5</f>
        <v>2.4066899550448539</v>
      </c>
      <c r="BT15" s="12">
        <f>'Raw Data (EAM)'!T33/'Population (EAM)'!P32*10^5</f>
        <v>1.8672698968600494</v>
      </c>
      <c r="BU15" s="12">
        <f>'Raw Data (EAM)'!T34/'Population (EAM)'!P33*10^5</f>
        <v>2.515175411004146</v>
      </c>
      <c r="BV15" s="12">
        <f>'Raw Data (EAM)'!T35/'Population (EAM)'!P34*10^5</f>
        <v>2.0713331239310024</v>
      </c>
      <c r="BW15" s="12">
        <f>'Raw Data (EAM)'!T36/'Population (EAM)'!P35*10^5</f>
        <v>2.9490156033044408</v>
      </c>
      <c r="BX15" s="12">
        <f>'Raw Data (EAM)'!T37/'Population (EAM)'!P36*10^5</f>
        <v>2.7641772341501603</v>
      </c>
      <c r="BY15" s="12">
        <f>'Raw Data (EAM)'!T38/'Population (EAM)'!P37*10^5</f>
        <v>2.6825260273737772</v>
      </c>
      <c r="BZ15" s="12">
        <f>'Raw Data (EAM)'!T39/'Population (EAM)'!P38*10^5</f>
        <v>3.1899340650048695</v>
      </c>
      <c r="CA15" s="12">
        <f>'Raw Data (EAM)'!T40/'Population (EAM)'!P39*10^5</f>
        <v>2.8691166640627817</v>
      </c>
      <c r="CB15" s="12">
        <f>'Raw Data (EAM)'!T41/'Population (EAM)'!P40*10^5</f>
        <v>3.6602513921373232</v>
      </c>
      <c r="CC15" s="12">
        <f>'Raw Data (EAM)'!T42/'Population (EAM)'!P41*10^5</f>
        <v>3.3654578078286765</v>
      </c>
      <c r="CD15" s="12">
        <f>'Raw Data (EAM)'!T43/'Population (EAM)'!P42*10^5</f>
        <v>4.0459760839991699</v>
      </c>
      <c r="CE15" s="12">
        <f>'Raw Data (EAM)'!T44/'Population (EAM)'!P43*10^5</f>
        <v>3.4271742562480441</v>
      </c>
      <c r="CF15" s="12">
        <f>'Raw Data (EAM)'!T45/'Population (EAM)'!P44*10^5</f>
        <v>3.138842216550743</v>
      </c>
      <c r="CG15" s="35">
        <f>'Raw Data (EAM)'!T46/'Population (EAM)'!P45*10^5</f>
        <v>3.3931160369512643</v>
      </c>
      <c r="CH15" s="35">
        <f>'Raw Data (EAM)'!T47/'Population (EAM)'!P46*10^5</f>
        <v>3.4680174476665551</v>
      </c>
      <c r="CI15" s="35">
        <f>'Raw Data (EAM)'!T48/'Population (EAM)'!P47*10^5</f>
        <v>3.7437346440884269</v>
      </c>
      <c r="CJ15" s="35">
        <f>'Raw Data (EAM)'!T49/'Population (EAM)'!P48*10^5</f>
        <v>2.5798816967520253</v>
      </c>
      <c r="CK15" s="35">
        <f>'Raw Data (EAM)'!T50/'Population (EAM)'!P49*10^5</f>
        <v>2.8620790773045131</v>
      </c>
      <c r="CL15" s="35">
        <f>'Raw Data (EAM)'!T51/'Population (EAM)'!P50*10^5</f>
        <v>2.7488571746860155</v>
      </c>
      <c r="CP15" s="32"/>
      <c r="CU15" s="32"/>
      <c r="CZ15" s="32"/>
      <c r="DE15" s="32"/>
      <c r="DJ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" customFormat="1" ht="17.100000000000001" customHeight="1">
      <c r="A16" s="33">
        <v>67.5</v>
      </c>
      <c r="AL16" s="12">
        <f>'Raw Data (EAM)'!U4/'Population (EAM)'!Q3*10^5</f>
        <v>6.9654319503138611</v>
      </c>
      <c r="AM16" s="12">
        <f>'Raw Data (EAM)'!U5/'Population (EAM)'!Q4*10^5</f>
        <v>5.2017756765686585</v>
      </c>
      <c r="AN16" s="12">
        <f>'Raw Data (EAM)'!U6/'Population (EAM)'!Q5*10^5</f>
        <v>4.8089470490873731</v>
      </c>
      <c r="AO16" s="12">
        <f>'Raw Data (EAM)'!U7/'Population (EAM)'!Q6*10^5</f>
        <v>4.928608325181294</v>
      </c>
      <c r="AP16" s="12">
        <f>'Raw Data (EAM)'!U8/'Population (EAM)'!Q7*10^5</f>
        <v>5.7498178593882043</v>
      </c>
      <c r="AQ16" s="12">
        <f>'Raw Data (EAM)'!U9/'Population (EAM)'!Q8*10^5</f>
        <v>5.4418045500977845</v>
      </c>
      <c r="AR16" s="12">
        <f>'Raw Data (EAM)'!U10/'Population (EAM)'!Q9*10^5</f>
        <v>5.348161661007139</v>
      </c>
      <c r="AS16" s="12">
        <f>'Raw Data (EAM)'!U11/'Population (EAM)'!Q10*10^5</f>
        <v>4.5030419813776668</v>
      </c>
      <c r="AT16" s="12">
        <f>'Raw Data (EAM)'!U12/'Population (EAM)'!Q11*10^5</f>
        <v>4.4511888065919472</v>
      </c>
      <c r="AU16" s="12">
        <f>'Raw Data (EAM)'!U13/'Population (EAM)'!Q12*10^5</f>
        <v>5.058282656834864</v>
      </c>
      <c r="AV16" s="12">
        <f>'Raw Data (EAM)'!U14/'Population (EAM)'!Q13*10^5</f>
        <v>4.1301599466391741</v>
      </c>
      <c r="AW16" s="12">
        <f>'Raw Data (EAM)'!U15/'Population (EAM)'!Q14*10^5</f>
        <v>4.4196612756866109</v>
      </c>
      <c r="AX16" s="12">
        <f>'Raw Data (EAM)'!U16/'Population (EAM)'!Q15*10^5</f>
        <v>5.1173085458530405</v>
      </c>
      <c r="AY16" s="12">
        <f>'Raw Data (EAM)'!U17/'Population (EAM)'!Q16*10^5</f>
        <v>3.6809114684304003</v>
      </c>
      <c r="AZ16" s="12">
        <f>'Raw Data (EAM)'!U18/'Population (EAM)'!Q17*10^5</f>
        <v>4.6511465166015107</v>
      </c>
      <c r="BA16" s="12">
        <f>'Raw Data (EAM)'!U19/'Population (EAM)'!Q18*10^5</f>
        <v>4.6592519494625444</v>
      </c>
      <c r="BB16" s="12">
        <f>'Raw Data (EAM)'!U20/'Population (EAM)'!Q19*10^5</f>
        <v>4.1534918515941728</v>
      </c>
      <c r="BC16" s="12">
        <f>'Raw Data (EAM)'!U21/'Population (EAM)'!Q20*10^5</f>
        <v>4.6447646813579953</v>
      </c>
      <c r="BD16" s="12">
        <f>'Raw Data (EAM)'!U22/'Population (EAM)'!Q21*10^5</f>
        <v>3.9973729671372484</v>
      </c>
      <c r="BE16" s="12">
        <f>'Raw Data (EAM)'!U23/'Population (EAM)'!Q22*10^5</f>
        <v>2.7470843309562709</v>
      </c>
      <c r="BF16" s="12">
        <f>'Raw Data (EAM)'!U24/'Population (EAM)'!Q23*10^5</f>
        <v>2.8632284446857197</v>
      </c>
      <c r="BG16" s="12">
        <f>'Raw Data (EAM)'!U25/'Population (EAM)'!Q24*10^5</f>
        <v>2.9940271283582698</v>
      </c>
      <c r="BH16" s="12">
        <f>'Raw Data (EAM)'!U26/'Population (EAM)'!Q25*10^5</f>
        <v>3.0282705426746301</v>
      </c>
      <c r="BI16" s="12">
        <f>'Raw Data (EAM)'!U27/'Population (EAM)'!Q26*10^5</f>
        <v>2.9691795176235698</v>
      </c>
      <c r="BJ16" s="12">
        <f>'Raw Data (EAM)'!U28/'Population (EAM)'!Q27*10^5</f>
        <v>2.9940783028596396</v>
      </c>
      <c r="BK16" s="12">
        <f>'Raw Data (EAM)'!U29/'Population (EAM)'!Q28*10^5</f>
        <v>2.8791993304039054</v>
      </c>
      <c r="BL16" s="12">
        <f>'Raw Data (EAM)'!U30/'Population (EAM)'!Q29*10^5</f>
        <v>2.8501372115673864</v>
      </c>
      <c r="BM16" s="12">
        <f>'Raw Data (EAM)'!U31/'Population (EAM)'!Q30*10^5</f>
        <v>4.0244809346509323</v>
      </c>
      <c r="BO16" s="12">
        <f>'Raw Data (EAM)'!U33/'Population (EAM)'!Q32*10^5</f>
        <v>3.1717549430421759</v>
      </c>
      <c r="BP16" s="12">
        <f>'Raw Data (EAM)'!U34/'Population (EAM)'!Q33*10^5</f>
        <v>3.0749401863587362</v>
      </c>
      <c r="BQ16" s="12">
        <f>'Raw Data (EAM)'!U35/'Population (EAM)'!Q34*10^5</f>
        <v>3.7613496812373013</v>
      </c>
      <c r="BR16" s="12">
        <f>'Raw Data (EAM)'!U36/'Population (EAM)'!Q35*10^5</f>
        <v>3.8079923015088974</v>
      </c>
      <c r="BS16" s="12">
        <f>'Raw Data (EAM)'!U37/'Population (EAM)'!Q36*10^5</f>
        <v>3.6927683370540194</v>
      </c>
      <c r="BT16" s="12">
        <f>'Raw Data (EAM)'!U38/'Population (EAM)'!Q37*10^5</f>
        <v>3.9318238302875836</v>
      </c>
      <c r="BU16" s="12">
        <f>'Raw Data (EAM)'!U39/'Population (EAM)'!Q38*10^5</f>
        <v>3.4570016806201052</v>
      </c>
      <c r="BV16" s="12">
        <f>'Raw Data (EAM)'!U40/'Population (EAM)'!Q39*10^5</f>
        <v>3.973510603899201</v>
      </c>
      <c r="BW16" s="12">
        <f>'Raw Data (EAM)'!U41/'Population (EAM)'!Q40*10^5</f>
        <v>4.2217261470367964</v>
      </c>
      <c r="BX16" s="12">
        <f>'Raw Data (EAM)'!U42/'Population (EAM)'!Q41*10^5</f>
        <v>4.4586459857865153</v>
      </c>
      <c r="BY16" s="12">
        <f>'Raw Data (EAM)'!U43/'Population (EAM)'!Q42*10^5</f>
        <v>3.9466360230593955</v>
      </c>
      <c r="BZ16" s="12">
        <f>'Raw Data (EAM)'!U44/'Population (EAM)'!Q43*10^5</f>
        <v>4.0418959063216331</v>
      </c>
      <c r="CA16" s="12">
        <f>'Raw Data (EAM)'!U45/'Population (EAM)'!Q44*10^5</f>
        <v>4.1261719685684142</v>
      </c>
      <c r="CB16" s="35">
        <f>'Raw Data (EAM)'!U46/'Population (EAM)'!Q45*10^5</f>
        <v>4.9580729823334844</v>
      </c>
      <c r="CC16" s="35">
        <f>'Raw Data (EAM)'!U47/'Population (EAM)'!Q46*10^5</f>
        <v>4.4073979544195376</v>
      </c>
      <c r="CD16" s="35">
        <f>'Raw Data (EAM)'!U48/'Population (EAM)'!Q47*10^5</f>
        <v>4.1771313812873014</v>
      </c>
      <c r="CE16" s="35">
        <f>'Raw Data (EAM)'!U49/'Population (EAM)'!Q48*10^5</f>
        <v>3.7829745102676444</v>
      </c>
      <c r="CF16" s="35">
        <f>'Raw Data (EAM)'!U50/'Population (EAM)'!Q49*10^5</f>
        <v>3.7368139372626556</v>
      </c>
      <c r="CG16" s="35">
        <f>'Raw Data (EAM)'!U51/'Population (EAM)'!Q50*10^5</f>
        <v>4.5204810807708382</v>
      </c>
      <c r="CK16" s="32"/>
      <c r="CP16" s="32"/>
      <c r="CU16" s="32"/>
      <c r="CZ16" s="32"/>
      <c r="DE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2" customFormat="1" ht="17.100000000000001" customHeight="1">
      <c r="A17" s="33">
        <v>72.5</v>
      </c>
      <c r="AG17" s="12">
        <f>'Raw Data (EAM)'!V4/'Population (EAM)'!R3*10^5</f>
        <v>10.651103601809966</v>
      </c>
      <c r="AH17" s="12">
        <f>'Raw Data (EAM)'!V5/'Population (EAM)'!R4*10^5</f>
        <v>9.1273541366747803</v>
      </c>
      <c r="AI17" s="12">
        <f>'Raw Data (EAM)'!V6/'Population (EAM)'!R5*10^5</f>
        <v>10.204150992665568</v>
      </c>
      <c r="AJ17" s="12">
        <f>'Raw Data (EAM)'!V7/'Population (EAM)'!R6*10^5</f>
        <v>7.932325670260763</v>
      </c>
      <c r="AK17" s="12">
        <f>'Raw Data (EAM)'!V8/'Population (EAM)'!R7*10^5</f>
        <v>7.9957636803864665</v>
      </c>
      <c r="AL17" s="12">
        <f>'Raw Data (EAM)'!V9/'Population (EAM)'!R8*10^5</f>
        <v>8.0036887400665222</v>
      </c>
      <c r="AM17" s="12">
        <f>'Raw Data (EAM)'!V10/'Population (EAM)'!R9*10^5</f>
        <v>8.0892637629093613</v>
      </c>
      <c r="AN17" s="12">
        <f>'Raw Data (EAM)'!V11/'Population (EAM)'!R10*10^5</f>
        <v>8.0030912303654169</v>
      </c>
      <c r="AO17" s="12">
        <f>'Raw Data (EAM)'!V12/'Population (EAM)'!R11*10^5</f>
        <v>7.6082912133466927</v>
      </c>
      <c r="AP17" s="12">
        <f>'Raw Data (EAM)'!V13/'Population (EAM)'!R12*10^5</f>
        <v>7.4485245279438281</v>
      </c>
      <c r="AQ17" s="12">
        <f>'Raw Data (EAM)'!V14/'Population (EAM)'!R13*10^5</f>
        <v>7.5550678401720361</v>
      </c>
      <c r="AR17" s="12">
        <f>'Raw Data (EAM)'!V15/'Population (EAM)'!R14*10^5</f>
        <v>6.9181118720723642</v>
      </c>
      <c r="AS17" s="12">
        <f>'Raw Data (EAM)'!V16/'Population (EAM)'!R15*10^5</f>
        <v>7.6270766075624339</v>
      </c>
      <c r="AT17" s="12">
        <f>'Raw Data (EAM)'!V17/'Population (EAM)'!R16*10^5</f>
        <v>7.3204808306067521</v>
      </c>
      <c r="AU17" s="12">
        <f>'Raw Data (EAM)'!V18/'Population (EAM)'!R17*10^5</f>
        <v>6.1804377657927612</v>
      </c>
      <c r="AV17" s="12">
        <f>'Raw Data (EAM)'!V19/'Population (EAM)'!R18*10^5</f>
        <v>6.2374805912774915</v>
      </c>
      <c r="AW17" s="12">
        <f>'Raw Data (EAM)'!V20/'Population (EAM)'!R19*10^5</f>
        <v>7.2517154372364692</v>
      </c>
      <c r="AX17" s="12">
        <f>'Raw Data (EAM)'!V21/'Population (EAM)'!R20*10^5</f>
        <v>6.9112341246792406</v>
      </c>
      <c r="AY17" s="12">
        <f>'Raw Data (EAM)'!V22/'Population (EAM)'!R21*10^5</f>
        <v>5.1477127292285356</v>
      </c>
      <c r="AZ17" s="12">
        <f>'Raw Data (EAM)'!V23/'Population (EAM)'!R22*10^5</f>
        <v>5.1706879445631539</v>
      </c>
      <c r="BA17" s="12">
        <f>'Raw Data (EAM)'!V24/'Population (EAM)'!R23*10^5</f>
        <v>3.9123936979004061</v>
      </c>
      <c r="BB17" s="12">
        <f>'Raw Data (EAM)'!V25/'Population (EAM)'!R24*10^5</f>
        <v>4.2907981622336333</v>
      </c>
      <c r="BC17" s="12">
        <f>'Raw Data (EAM)'!V26/'Population (EAM)'!R25*10^5</f>
        <v>4.8174727741709029</v>
      </c>
      <c r="BD17" s="12">
        <f>'Raw Data (EAM)'!V27/'Population (EAM)'!R26*10^5</f>
        <v>4.7807603790075133</v>
      </c>
      <c r="BE17" s="12">
        <f>'Raw Data (EAM)'!V28/'Population (EAM)'!R27*10^5</f>
        <v>4.2892658216107842</v>
      </c>
      <c r="BF17" s="12">
        <f>'Raw Data (EAM)'!V29/'Population (EAM)'!R28*10^5</f>
        <v>4.0761402620244862</v>
      </c>
      <c r="BG17" s="12">
        <f>'Raw Data (EAM)'!V30/'Population (EAM)'!R29*10^5</f>
        <v>4.4135008641535283</v>
      </c>
      <c r="BH17" s="12">
        <f>'Raw Data (EAM)'!V31/'Population (EAM)'!R30*10^5</f>
        <v>5.7816720948030937</v>
      </c>
      <c r="BJ17" s="12">
        <f>'Raw Data (EAM)'!V33/'Population (EAM)'!R32*10^5</f>
        <v>4.9581517194426148</v>
      </c>
      <c r="BK17" s="12">
        <f>'Raw Data (EAM)'!V34/'Population (EAM)'!R33*10^5</f>
        <v>4.1865536385727458</v>
      </c>
      <c r="BL17" s="12">
        <f>'Raw Data (EAM)'!V35/'Population (EAM)'!R34*10^5</f>
        <v>4.544386310431495</v>
      </c>
      <c r="BM17" s="12">
        <f>'Raw Data (EAM)'!V36/'Population (EAM)'!R35*10^5</f>
        <v>3.9232255728231973</v>
      </c>
      <c r="BN17" s="12">
        <f>'Raw Data (EAM)'!V37/'Population (EAM)'!R36*10^5</f>
        <v>4.6085637340480616</v>
      </c>
      <c r="BO17" s="12">
        <f>'Raw Data (EAM)'!V38/'Population (EAM)'!R37*10^5</f>
        <v>4.7493381294348529</v>
      </c>
      <c r="BP17" s="12">
        <f>'Raw Data (EAM)'!V39/'Population (EAM)'!R38*10^5</f>
        <v>4.3975599692239857</v>
      </c>
      <c r="BQ17" s="12">
        <f>'Raw Data (EAM)'!V40/'Population (EAM)'!R39*10^5</f>
        <v>5.2757358347835899</v>
      </c>
      <c r="BR17" s="12">
        <f>'Raw Data (EAM)'!V41/'Population (EAM)'!R40*10^5</f>
        <v>5.6669505312892765</v>
      </c>
      <c r="BS17" s="12">
        <f>'Raw Data (EAM)'!V42/'Population (EAM)'!R41*10^5</f>
        <v>4.8915723873836727</v>
      </c>
      <c r="BT17" s="12">
        <f>'Raw Data (EAM)'!V43/'Population (EAM)'!R42*10^5</f>
        <v>5.2657707277849601</v>
      </c>
      <c r="BU17" s="12">
        <f>'Raw Data (EAM)'!V44/'Population (EAM)'!R43*10^5</f>
        <v>5.446884377471628</v>
      </c>
      <c r="BV17" s="12">
        <f>'Raw Data (EAM)'!V45/'Population (EAM)'!R44*10^5</f>
        <v>6.0687509266938688</v>
      </c>
      <c r="BW17" s="35">
        <f>'Raw Data (EAM)'!V46/'Population (EAM)'!R45*10^5</f>
        <v>5.9404272137032317</v>
      </c>
      <c r="BX17" s="35">
        <f>'Raw Data (EAM)'!V47/'Population (EAM)'!R46*10^5</f>
        <v>5.5010505519783859</v>
      </c>
      <c r="BY17" s="35">
        <f>'Raw Data (EAM)'!V48/'Population (EAM)'!R47*10^5</f>
        <v>5.3536025210494582</v>
      </c>
      <c r="BZ17" s="35">
        <f>'Raw Data (EAM)'!V49/'Population (EAM)'!R48*10^5</f>
        <v>4.4215231656025145</v>
      </c>
      <c r="CA17" s="35">
        <f>'Raw Data (EAM)'!V50/'Population (EAM)'!R49*10^5</f>
        <v>4.9725231745751115</v>
      </c>
      <c r="CB17" s="35">
        <f>'Raw Data (EAM)'!V51/'Population (EAM)'!R50*10^5</f>
        <v>5.1123549551865572</v>
      </c>
      <c r="CF17" s="32"/>
      <c r="CK17" s="32"/>
      <c r="CP17" s="32"/>
      <c r="CU17" s="32"/>
      <c r="CZ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2" customFormat="1" ht="17.100000000000001" customHeight="1">
      <c r="A18" s="33">
        <v>77.5</v>
      </c>
      <c r="AB18" s="12">
        <f>'Raw Data (EAM)'!W4/'Population (EAM)'!S3*10^5</f>
        <v>19.868186315487709</v>
      </c>
      <c r="AC18" s="12">
        <f>'Raw Data (EAM)'!W5/'Population (EAM)'!S4*10^5</f>
        <v>17.212933926733971</v>
      </c>
      <c r="AD18" s="12">
        <f>'Raw Data (EAM)'!W6/'Population (EAM)'!S5*10^5</f>
        <v>16.547516687925928</v>
      </c>
      <c r="AE18" s="12">
        <f>'Raw Data (EAM)'!W7/'Population (EAM)'!S6*10^5</f>
        <v>14.444837078758495</v>
      </c>
      <c r="AF18" s="12">
        <f>'Raw Data (EAM)'!W8/'Population (EAM)'!S7*10^5</f>
        <v>13.985708678311692</v>
      </c>
      <c r="AG18" s="12">
        <f>'Raw Data (EAM)'!W9/'Population (EAM)'!S8*10^5</f>
        <v>12.839052596986246</v>
      </c>
      <c r="AH18" s="12">
        <f>'Raw Data (EAM)'!W10/'Population (EAM)'!S9*10^5</f>
        <v>12.766271820680727</v>
      </c>
      <c r="AI18" s="12">
        <f>'Raw Data (EAM)'!W11/'Population (EAM)'!S10*10^5</f>
        <v>12.797367328658387</v>
      </c>
      <c r="AJ18" s="12">
        <f>'Raw Data (EAM)'!W12/'Population (EAM)'!S11*10^5</f>
        <v>11.634236881795955</v>
      </c>
      <c r="AK18" s="12">
        <f>'Raw Data (EAM)'!W13/'Population (EAM)'!S12*10^5</f>
        <v>11.867798720115472</v>
      </c>
      <c r="AL18" s="12">
        <f>'Raw Data (EAM)'!W14/'Population (EAM)'!S13*10^5</f>
        <v>11.528909532396876</v>
      </c>
      <c r="AM18" s="12">
        <f>'Raw Data (EAM)'!W15/'Population (EAM)'!S14*10^5</f>
        <v>11.423178823072503</v>
      </c>
      <c r="AN18" s="12">
        <f>'Raw Data (EAM)'!W16/'Population (EAM)'!S15*10^5</f>
        <v>11.558404126518889</v>
      </c>
      <c r="AO18" s="12">
        <f>'Raw Data (EAM)'!W17/'Population (EAM)'!S16*10^5</f>
        <v>12.497451973378075</v>
      </c>
      <c r="AP18" s="12">
        <f>'Raw Data (EAM)'!W18/'Population (EAM)'!S17*10^5</f>
        <v>12.004383605143687</v>
      </c>
      <c r="AQ18" s="12">
        <f>'Raw Data (EAM)'!W19/'Population (EAM)'!S18*10^5</f>
        <v>10.736583995729053</v>
      </c>
      <c r="AR18" s="12">
        <f>'Raw Data (EAM)'!W20/'Population (EAM)'!S19*10^5</f>
        <v>11.698017780475638</v>
      </c>
      <c r="AS18" s="12">
        <f>'Raw Data (EAM)'!W21/'Population (EAM)'!S20*10^5</f>
        <v>9.7470141719951062</v>
      </c>
      <c r="AT18" s="12">
        <f>'Raw Data (EAM)'!W22/'Population (EAM)'!S21*10^5</f>
        <v>7.9793314867456351</v>
      </c>
      <c r="AU18" s="12">
        <f>'Raw Data (EAM)'!W23/'Population (EAM)'!S22*10^5</f>
        <v>8.0010392171495432</v>
      </c>
      <c r="AV18" s="12">
        <f>'Raw Data (EAM)'!W24/'Population (EAM)'!S23*10^5</f>
        <v>6.1383289116494852</v>
      </c>
      <c r="AW18" s="12">
        <f>'Raw Data (EAM)'!W25/'Population (EAM)'!S24*10^5</f>
        <v>7.1041387989980569</v>
      </c>
      <c r="AX18" s="12">
        <f>'Raw Data (EAM)'!W26/'Population (EAM)'!S25*10^5</f>
        <v>7.5101113954509051</v>
      </c>
      <c r="AY18" s="12">
        <f>'Raw Data (EAM)'!W27/'Population (EAM)'!S26*10^5</f>
        <v>6.6490714177746026</v>
      </c>
      <c r="AZ18" s="12">
        <f>'Raw Data (EAM)'!W28/'Population (EAM)'!S27*10^5</f>
        <v>5.9919885279099647</v>
      </c>
      <c r="BA18" s="12">
        <f>'Raw Data (EAM)'!W29/'Population (EAM)'!S28*10^5</f>
        <v>8.2907718692270773</v>
      </c>
      <c r="BB18" s="12">
        <f>'Raw Data (EAM)'!W30/'Population (EAM)'!S29*10^5</f>
        <v>7.8820607724321627</v>
      </c>
      <c r="BC18" s="12">
        <f>'Raw Data (EAM)'!W31/'Population (EAM)'!S30*10^5</f>
        <v>6.4408801303432712</v>
      </c>
      <c r="BE18" s="12">
        <f>'Raw Data (EAM)'!W33/'Population (EAM)'!S32*10^5</f>
        <v>6.5424049978069236</v>
      </c>
      <c r="BF18" s="12">
        <f>'Raw Data (EAM)'!W34/'Population (EAM)'!S33*10^5</f>
        <v>6.2585424342292759</v>
      </c>
      <c r="BG18" s="12">
        <f>'Raw Data (EAM)'!W35/'Population (EAM)'!S34*10^5</f>
        <v>5.4603643523007781</v>
      </c>
      <c r="BH18" s="12">
        <f>'Raw Data (EAM)'!W36/'Population (EAM)'!S35*10^5</f>
        <v>7.0666928942417053</v>
      </c>
      <c r="BI18" s="12">
        <f>'Raw Data (EAM)'!W37/'Population (EAM)'!S36*10^5</f>
        <v>7.4181708837614826</v>
      </c>
      <c r="BJ18" s="12">
        <f>'Raw Data (EAM)'!W38/'Population (EAM)'!S37*10^5</f>
        <v>7.5162859614139457</v>
      </c>
      <c r="BK18" s="12">
        <f>'Raw Data (EAM)'!W39/'Population (EAM)'!S38*10^5</f>
        <v>6.4025394045829005</v>
      </c>
      <c r="BL18" s="12">
        <f>'Raw Data (EAM)'!W40/'Population (EAM)'!S39*10^5</f>
        <v>5.5758812812849863</v>
      </c>
      <c r="BM18" s="12">
        <f>'Raw Data (EAM)'!W41/'Population (EAM)'!S40*10^5</f>
        <v>6.9874588103860349</v>
      </c>
      <c r="BN18" s="12">
        <f>'Raw Data (EAM)'!W42/'Population (EAM)'!S41*10^5</f>
        <v>7.191378964437245</v>
      </c>
      <c r="BO18" s="12">
        <f>'Raw Data (EAM)'!W43/'Population (EAM)'!S42*10^5</f>
        <v>7.8697874330001918</v>
      </c>
      <c r="BP18" s="12">
        <f>'Raw Data (EAM)'!W44/'Population (EAM)'!S43*10^5</f>
        <v>7.0967098720802504</v>
      </c>
      <c r="BQ18" s="12">
        <f>'Raw Data (EAM)'!W45/'Population (EAM)'!S44*10^5</f>
        <v>7.1227370965892387</v>
      </c>
      <c r="BR18" s="35">
        <f>'Raw Data (EAM)'!W46/'Population (EAM)'!S45*10^5</f>
        <v>7.5579718031506813</v>
      </c>
      <c r="BS18" s="35">
        <f>'Raw Data (EAM)'!W47/'Population (EAM)'!S46*10^5</f>
        <v>7.6116373477672532</v>
      </c>
      <c r="BT18" s="35">
        <f>'Raw Data (EAM)'!W48/'Population (EAM)'!S47*10^5</f>
        <v>7.0311097655497132</v>
      </c>
      <c r="BU18" s="35">
        <f>'Raw Data (EAM)'!W49/'Population (EAM)'!S48*10^5</f>
        <v>7.1950704874377305</v>
      </c>
      <c r="BV18" s="35">
        <f>'Raw Data (EAM)'!W50/'Population (EAM)'!S49*10^5</f>
        <v>6.635826986034707</v>
      </c>
      <c r="BW18" s="35">
        <f>'Raw Data (EAM)'!W51/'Population (EAM)'!S50*10^5</f>
        <v>6.4983346128503809</v>
      </c>
      <c r="CA18" s="32"/>
      <c r="CF18" s="32"/>
      <c r="CK18" s="32"/>
      <c r="CP18" s="32"/>
      <c r="CU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2" customFormat="1" ht="17.100000000000001" customHeight="1">
      <c r="A19" s="33">
        <v>82.5</v>
      </c>
      <c r="W19" s="12">
        <f>'Raw Data (EAM)'!X4/'Population (EAM)'!T3*10^5</f>
        <v>34.02722701657126</v>
      </c>
      <c r="X19" s="12">
        <f>'Raw Data (EAM)'!X5/'Population (EAM)'!T4*10^5</f>
        <v>26.68078681207647</v>
      </c>
      <c r="Y19" s="12">
        <f>'Raw Data (EAM)'!X6/'Population (EAM)'!T5*10^5</f>
        <v>28.27362282435557</v>
      </c>
      <c r="Z19" s="12">
        <f>'Raw Data (EAM)'!X7/'Population (EAM)'!T6*10^5</f>
        <v>25.60618996720213</v>
      </c>
      <c r="AA19" s="12">
        <f>'Raw Data (EAM)'!X8/'Population (EAM)'!T7*10^5</f>
        <v>28.276257039080988</v>
      </c>
      <c r="AB19" s="12">
        <f>'Raw Data (EAM)'!X9/'Population (EAM)'!T8*10^5</f>
        <v>21.3670782729418</v>
      </c>
      <c r="AC19" s="12">
        <f>'Raw Data (EAM)'!X10/'Population (EAM)'!T9*10^5</f>
        <v>24.993909966044882</v>
      </c>
      <c r="AD19" s="12">
        <f>'Raw Data (EAM)'!X11/'Population (EAM)'!T10*10^5</f>
        <v>25.352121776294819</v>
      </c>
      <c r="AE19" s="12">
        <f>'Raw Data (EAM)'!X12/'Population (EAM)'!T11*10^5</f>
        <v>22.004457904421493</v>
      </c>
      <c r="AF19" s="12">
        <f>'Raw Data (EAM)'!X13/'Population (EAM)'!T12*10^5</f>
        <v>21.28857341665783</v>
      </c>
      <c r="AG19" s="12">
        <f>'Raw Data (EAM)'!X14/'Population (EAM)'!T13*10^5</f>
        <v>20.292370581381963</v>
      </c>
      <c r="AH19" s="12">
        <f>'Raw Data (EAM)'!X15/'Population (EAM)'!T14*10^5</f>
        <v>18.460409204166261</v>
      </c>
      <c r="AI19" s="12">
        <f>'Raw Data (EAM)'!X16/'Population (EAM)'!T15*10^5</f>
        <v>22.273250745891303</v>
      </c>
      <c r="AJ19" s="12">
        <f>'Raw Data (EAM)'!X17/'Population (EAM)'!T16*10^5</f>
        <v>18.051390005490532</v>
      </c>
      <c r="AK19" s="12">
        <f>'Raw Data (EAM)'!X18/'Population (EAM)'!T17*10^5</f>
        <v>18.047037916814944</v>
      </c>
      <c r="AL19" s="12">
        <f>'Raw Data (EAM)'!X19/'Population (EAM)'!T18*10^5</f>
        <v>16.673197002159178</v>
      </c>
      <c r="AM19" s="12">
        <f>'Raw Data (EAM)'!X20/'Population (EAM)'!T19*10^5</f>
        <v>15.592454840694108</v>
      </c>
      <c r="AN19" s="12">
        <f>'Raw Data (EAM)'!X21/'Population (EAM)'!T20*10^5</f>
        <v>17.202045478363083</v>
      </c>
      <c r="AO19" s="12">
        <f>'Raw Data (EAM)'!X22/'Population (EAM)'!T21*10^5</f>
        <v>12.58246685542993</v>
      </c>
      <c r="AP19" s="12">
        <f>'Raw Data (EAM)'!X23/'Population (EAM)'!T22*10^5</f>
        <v>12.166006048980895</v>
      </c>
      <c r="AQ19" s="12">
        <f>'Raw Data (EAM)'!X24/'Population (EAM)'!T23*10^5</f>
        <v>13.144431876082606</v>
      </c>
      <c r="AR19" s="12">
        <f>'Raw Data (EAM)'!X25/'Population (EAM)'!T24*10^5</f>
        <v>10.415469430154564</v>
      </c>
      <c r="AS19" s="12">
        <f>'Raw Data (EAM)'!X26/'Population (EAM)'!T25*10^5</f>
        <v>12.025251479090647</v>
      </c>
      <c r="AT19" s="12">
        <f>'Raw Data (EAM)'!X27/'Population (EAM)'!T26*10^5</f>
        <v>10.871756528462113</v>
      </c>
      <c r="AU19" s="12">
        <f>'Raw Data (EAM)'!X28/'Population (EAM)'!T27*10^5</f>
        <v>10.835419814364407</v>
      </c>
      <c r="AV19" s="12">
        <f>'Raw Data (EAM)'!X29/'Population (EAM)'!T28*10^5</f>
        <v>10.518137407334963</v>
      </c>
      <c r="AW19" s="12">
        <f>'Raw Data (EAM)'!X30/'Population (EAM)'!T29*10^5</f>
        <v>9.738346882311582</v>
      </c>
      <c r="AX19" s="12">
        <f>'Raw Data (EAM)'!X31/'Population (EAM)'!T30*10^5</f>
        <v>9.8957084495331245</v>
      </c>
      <c r="AZ19" s="12">
        <f>'Raw Data (EAM)'!X33/'Population (EAM)'!T32*10^5</f>
        <v>9.9797744188898534</v>
      </c>
      <c r="BA19" s="12">
        <f>'Raw Data (EAM)'!X34/'Population (EAM)'!T33*10^5</f>
        <v>8.2221149028598237</v>
      </c>
      <c r="BB19" s="12">
        <f>'Raw Data (EAM)'!X35/'Population (EAM)'!T34*10^5</f>
        <v>9.7265647025995019</v>
      </c>
      <c r="BC19" s="12">
        <f>'Raw Data (EAM)'!X36/'Population (EAM)'!T35*10^5</f>
        <v>9.1666018563950455</v>
      </c>
      <c r="BD19" s="12">
        <f>'Raw Data (EAM)'!X37/'Population (EAM)'!T36*10^5</f>
        <v>10.156186120270624</v>
      </c>
      <c r="BE19" s="12">
        <f>'Raw Data (EAM)'!X38/'Population (EAM)'!T37*10^5</f>
        <v>9.9905908274028867</v>
      </c>
      <c r="BF19" s="12">
        <f>'Raw Data (EAM)'!X39/'Population (EAM)'!T38*10^5</f>
        <v>9.8778606678778527</v>
      </c>
      <c r="BG19" s="12">
        <f>'Raw Data (EAM)'!X40/'Population (EAM)'!T39*10^5</f>
        <v>7.914219359209401</v>
      </c>
      <c r="BH19" s="12">
        <f>'Raw Data (EAM)'!X41/'Population (EAM)'!T40*10^5</f>
        <v>10.286229409314533</v>
      </c>
      <c r="BI19" s="12">
        <f>'Raw Data (EAM)'!X42/'Population (EAM)'!T41*10^5</f>
        <v>9.7347743243167297</v>
      </c>
      <c r="BJ19" s="12">
        <f>'Raw Data (EAM)'!X43/'Population (EAM)'!T42*10^5</f>
        <v>10.259682756437522</v>
      </c>
      <c r="BK19" s="12">
        <f>'Raw Data (EAM)'!X44/'Population (EAM)'!T43*10^5</f>
        <v>9.9708529888817647</v>
      </c>
      <c r="BL19" s="12">
        <f>'Raw Data (EAM)'!X45/'Population (EAM)'!T44*10^5</f>
        <v>10.622247852678331</v>
      </c>
      <c r="BM19" s="35">
        <f>'Raw Data (EAM)'!X46/'Population (EAM)'!T45*10^5</f>
        <v>13.308641769928366</v>
      </c>
      <c r="BN19" s="35">
        <f>'Raw Data (EAM)'!X47/'Population (EAM)'!T46*10^5</f>
        <v>11.835218688540879</v>
      </c>
      <c r="BO19" s="35">
        <f>'Raw Data (EAM)'!X48/'Population (EAM)'!T47*10^5</f>
        <v>12.013667313284643</v>
      </c>
      <c r="BP19" s="35">
        <f>'Raw Data (EAM)'!X49/'Population (EAM)'!T48*10^5</f>
        <v>11.887997402302739</v>
      </c>
      <c r="BQ19" s="35">
        <f>'Raw Data (EAM)'!X50/'Population (EAM)'!T49*10^5</f>
        <v>11.090847163532244</v>
      </c>
      <c r="BR19" s="35">
        <f>'Raw Data (EAM)'!X51/'Population (EAM)'!T50*10^5</f>
        <v>10.964562788058826</v>
      </c>
      <c r="BV19" s="32"/>
      <c r="CA19" s="32"/>
      <c r="CF19" s="32"/>
      <c r="CK19" s="32"/>
      <c r="CP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2" customFormat="1" ht="17.100000000000001" customHeight="1">
      <c r="A20" s="33">
        <v>87.5</v>
      </c>
      <c r="R20" s="12">
        <f>'Raw Data (EAM)'!Y4/'Population (EAM)'!U3*10^5</f>
        <v>57.607019902819175</v>
      </c>
      <c r="S20" s="12">
        <f>'Raw Data (EAM)'!Y5/'Population (EAM)'!U4*10^5</f>
        <v>62.450540142483916</v>
      </c>
      <c r="T20" s="12">
        <f>'Raw Data (EAM)'!Y6/'Population (EAM)'!U5*10^5</f>
        <v>48.664835984018474</v>
      </c>
      <c r="U20" s="12">
        <f>'Raw Data (EAM)'!Y7/'Population (EAM)'!U6*10^5</f>
        <v>57.515367326280185</v>
      </c>
      <c r="V20" s="12">
        <f>'Raw Data (EAM)'!Y8/'Population (EAM)'!U7*10^5</f>
        <v>45.393102244511681</v>
      </c>
      <c r="W20" s="12">
        <f>'Raw Data (EAM)'!Y9/'Population (EAM)'!U8*10^5</f>
        <v>40.955173168117398</v>
      </c>
      <c r="X20" s="12">
        <f>'Raw Data (EAM)'!Y10/'Population (EAM)'!U9*10^5</f>
        <v>45.031251688671937</v>
      </c>
      <c r="Y20" s="12">
        <f>'Raw Data (EAM)'!Y11/'Population (EAM)'!U10*10^5</f>
        <v>44.859041676292669</v>
      </c>
      <c r="Z20" s="12">
        <f>'Raw Data (EAM)'!Y12/'Population (EAM)'!U11*10^5</f>
        <v>40.795842108964898</v>
      </c>
      <c r="AA20" s="12">
        <f>'Raw Data (EAM)'!Y13/'Population (EAM)'!U12*10^5</f>
        <v>44.02289959914873</v>
      </c>
      <c r="AB20" s="12">
        <f>'Raw Data (EAM)'!Y14/'Population (EAM)'!U13*10^5</f>
        <v>40.123881145574252</v>
      </c>
      <c r="AC20" s="12">
        <f>'Raw Data (EAM)'!Y15/'Population (EAM)'!U14*10^5</f>
        <v>41.192173468102133</v>
      </c>
      <c r="AD20" s="12">
        <f>'Raw Data (EAM)'!Y16/'Population (EAM)'!U15*10^5</f>
        <v>32.695669611603506</v>
      </c>
      <c r="AE20" s="12">
        <f>'Raw Data (EAM)'!Y17/'Population (EAM)'!U16*10^5</f>
        <v>39.179548366867721</v>
      </c>
      <c r="AF20" s="12">
        <f>'Raw Data (EAM)'!Y18/'Population (EAM)'!U17*10^5</f>
        <v>30.851225027792179</v>
      </c>
      <c r="AG20" s="12">
        <f>'Raw Data (EAM)'!Y19/'Population (EAM)'!U18*10^5</f>
        <v>35.840803905368517</v>
      </c>
      <c r="AH20" s="12">
        <f>'Raw Data (EAM)'!Y20/'Population (EAM)'!U19*10^5</f>
        <v>31.628025126967792</v>
      </c>
      <c r="AI20" s="12">
        <f>'Raw Data (EAM)'!Y21/'Population (EAM)'!U20*10^5</f>
        <v>27.656543200994147</v>
      </c>
      <c r="AJ20" s="12">
        <f>'Raw Data (EAM)'!Y22/'Population (EAM)'!U21*10^5</f>
        <v>29.212501080862538</v>
      </c>
      <c r="AK20" s="12">
        <f>'Raw Data (EAM)'!Y23/'Population (EAM)'!U22*10^5</f>
        <v>29.114009459066057</v>
      </c>
      <c r="AL20" s="12">
        <f>'Raw Data (EAM)'!Y24/'Population (EAM)'!U23*10^5</f>
        <v>23.497545378487171</v>
      </c>
      <c r="AM20" s="12">
        <f>'Raw Data (EAM)'!Y25/'Population (EAM)'!U24*10^5</f>
        <v>26.232199110742723</v>
      </c>
      <c r="AN20" s="12">
        <f>'Raw Data (EAM)'!Y26/'Population (EAM)'!U25*10^5</f>
        <v>20.482577866429153</v>
      </c>
      <c r="AO20" s="12">
        <f>'Raw Data (EAM)'!Y27/'Population (EAM)'!U26*10^5</f>
        <v>23.698969942629798</v>
      </c>
      <c r="AP20" s="12">
        <f>'Raw Data (EAM)'!Y28/'Population (EAM)'!U27*10^5</f>
        <v>24.866422503156461</v>
      </c>
      <c r="AQ20" s="12">
        <f>'Raw Data (EAM)'!Y29/'Population (EAM)'!U28*10^5</f>
        <v>22.907355419120403</v>
      </c>
      <c r="AR20" s="12">
        <f>'Raw Data (EAM)'!Y30/'Population (EAM)'!U29*10^5</f>
        <v>21.013783808760799</v>
      </c>
      <c r="AS20" s="12">
        <f>'Raw Data (EAM)'!Y31/'Population (EAM)'!U30*10^5</f>
        <v>21.363049797239608</v>
      </c>
      <c r="AU20" s="12">
        <f>'Raw Data (EAM)'!Y33/'Population (EAM)'!U32*10^5</f>
        <v>15.441404713851661</v>
      </c>
      <c r="AV20" s="12">
        <f>'Raw Data (EAM)'!Y34/'Population (EAM)'!U33*10^5</f>
        <v>16.804005108115458</v>
      </c>
      <c r="AW20" s="12">
        <f>'Raw Data (EAM)'!Y35/'Population (EAM)'!U34*10^5</f>
        <v>16.603422241425811</v>
      </c>
      <c r="AX20" s="12">
        <f>'Raw Data (EAM)'!Y36/'Population (EAM)'!U35*10^5</f>
        <v>13.324275540170294</v>
      </c>
      <c r="AY20" s="12">
        <f>'Raw Data (EAM)'!Y37/'Population (EAM)'!U36*10^5</f>
        <v>18.809805365265053</v>
      </c>
      <c r="AZ20" s="12">
        <f>'Raw Data (EAM)'!Y38/'Population (EAM)'!U37*10^5</f>
        <v>15.702312172686883</v>
      </c>
      <c r="BA20" s="12">
        <f>'Raw Data (EAM)'!Y39/'Population (EAM)'!U38*10^5</f>
        <v>15.92338488134053</v>
      </c>
      <c r="BB20" s="12">
        <f>'Raw Data (EAM)'!Y40/'Population (EAM)'!U39*10^5</f>
        <v>14.242187283164871</v>
      </c>
      <c r="BC20" s="12">
        <f>'Raw Data (EAM)'!Y41/'Population (EAM)'!U40*10^5</f>
        <v>16.347925821150355</v>
      </c>
      <c r="BD20" s="12">
        <f>'Raw Data (EAM)'!Y42/'Population (EAM)'!U41*10^5</f>
        <v>15.786126500645802</v>
      </c>
      <c r="BE20" s="12">
        <f>'Raw Data (EAM)'!Y43/'Population (EAM)'!U42*10^5</f>
        <v>15.802979787060224</v>
      </c>
      <c r="BF20" s="12">
        <f>'Raw Data (EAM)'!Y44/'Population (EAM)'!U43*10^5</f>
        <v>20.797662431648721</v>
      </c>
      <c r="BG20" s="12">
        <f>'Raw Data (EAM)'!Y45/'Population (EAM)'!U44*10^5</f>
        <v>14.059862134245048</v>
      </c>
      <c r="BH20" s="35">
        <f>'Raw Data (EAM)'!Y46/'Population (EAM)'!U45*10^5</f>
        <v>20.126781812154544</v>
      </c>
      <c r="BI20" s="35">
        <f>'Raw Data (EAM)'!Y47/'Population (EAM)'!U46*10^5</f>
        <v>18.558523653163984</v>
      </c>
      <c r="BJ20" s="35">
        <f>'Raw Data (EAM)'!Y48/'Population (EAM)'!U47*10^5</f>
        <v>18.593306094665138</v>
      </c>
      <c r="BK20" s="35">
        <f>'Raw Data (EAM)'!Y49/'Population (EAM)'!U48*10^5</f>
        <v>18.462120611050416</v>
      </c>
      <c r="BL20" s="35">
        <f>'Raw Data (EAM)'!Y50/'Population (EAM)'!U49*10^5</f>
        <v>17.524611770943014</v>
      </c>
      <c r="BM20" s="35">
        <f>'Raw Data (EAM)'!Y51/'Population (EAM)'!U50*10^5</f>
        <v>16.145913738331391</v>
      </c>
      <c r="BQ20" s="32"/>
      <c r="BV20" s="32"/>
      <c r="CA20" s="32"/>
      <c r="CF20" s="32"/>
      <c r="CK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2" customFormat="1" ht="17.100000000000001" customHeight="1">
      <c r="A21" s="33">
        <v>92.5</v>
      </c>
      <c r="AP21" s="12">
        <f>'Raw Data (EAM)'!Z33/'Population (EAM)'!V32*10^5</f>
        <v>25.45623493050093</v>
      </c>
      <c r="AQ21" s="12">
        <f>'Raw Data (EAM)'!Z34/'Population (EAM)'!V33*10^5</f>
        <v>25.641462495571858</v>
      </c>
      <c r="AR21" s="12">
        <f>'Raw Data (EAM)'!Z35/'Population (EAM)'!V34*10^5</f>
        <v>25.329142571631508</v>
      </c>
      <c r="AS21" s="12">
        <f>'Raw Data (EAM)'!Z36/'Population (EAM)'!V35*10^5</f>
        <v>31.214696641028819</v>
      </c>
      <c r="AT21" s="12">
        <f>'Raw Data (EAM)'!Z37/'Population (EAM)'!V36*10^5</f>
        <v>26.575337453123911</v>
      </c>
      <c r="AU21" s="12">
        <f>'Raw Data (EAM)'!Z38/'Population (EAM)'!V37*10^5</f>
        <v>24.911154367946722</v>
      </c>
      <c r="AV21" s="12">
        <f>'Raw Data (EAM)'!Z39/'Population (EAM)'!V38*10^5</f>
        <v>22.332405130607917</v>
      </c>
      <c r="AW21" s="12">
        <f>'Raw Data (EAM)'!Z40/'Population (EAM)'!V39*10^5</f>
        <v>25.839630068371662</v>
      </c>
      <c r="AX21" s="12">
        <f>'Raw Data (EAM)'!Z41/'Population (EAM)'!V40*10^5</f>
        <v>24.151129242873939</v>
      </c>
      <c r="AY21" s="12">
        <f>'Raw Data (EAM)'!Z42/'Population (EAM)'!V41*10^5</f>
        <v>21.380451137744441</v>
      </c>
      <c r="AZ21" s="12">
        <f>'Raw Data (EAM)'!Z43/'Population (EAM)'!V42*10^5</f>
        <v>24.737563087084791</v>
      </c>
      <c r="BA21" s="12">
        <f>'Raw Data (EAM)'!Z44/'Population (EAM)'!V43*10^5</f>
        <v>24.471381453531542</v>
      </c>
      <c r="BB21" s="12">
        <f>'Raw Data (EAM)'!Z45/'Population (EAM)'!V44*10^5</f>
        <v>22.148984842537658</v>
      </c>
      <c r="BC21" s="35">
        <f>'Raw Data (EAM)'!Z46/'Population (EAM)'!V45*10^5</f>
        <v>28.595939376608523</v>
      </c>
      <c r="BD21" s="35">
        <f>'Raw Data (EAM)'!Z47/'Population (EAM)'!V46*10^5</f>
        <v>26.991877898559615</v>
      </c>
      <c r="BE21" s="35">
        <f>'Raw Data (EAM)'!Z48/'Population (EAM)'!V47*10^5</f>
        <v>31.912236724047027</v>
      </c>
      <c r="BF21" s="35">
        <f>'Raw Data (EAM)'!Z49/'Population (EAM)'!V48*10^5</f>
        <v>29.269784408379024</v>
      </c>
      <c r="BG21" s="35">
        <f>'Raw Data (EAM)'!Z50/'Population (EAM)'!V49*10^5</f>
        <v>28.636643111623954</v>
      </c>
      <c r="BH21" s="35">
        <f>'Raw Data (EAM)'!Z51/'Population (EAM)'!V50*10^5</f>
        <v>31.444512529428842</v>
      </c>
      <c r="BL21" s="32"/>
      <c r="BQ21" s="32"/>
      <c r="BV21" s="32"/>
      <c r="CA21" s="32"/>
      <c r="CF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2" customFormat="1" ht="17.100000000000001" customHeight="1">
      <c r="A22" s="33">
        <v>97.5</v>
      </c>
      <c r="AK22" s="12">
        <f>'Raw Data (EAM)'!AA33/'Population (EAM)'!W32*10^5</f>
        <v>33.718397432006853</v>
      </c>
      <c r="AL22" s="12">
        <f>'Raw Data (EAM)'!AA34/'Population (EAM)'!W33*10^5</f>
        <v>31.536751496705552</v>
      </c>
      <c r="AM22" s="12">
        <f>'Raw Data (EAM)'!AA35/'Population (EAM)'!W34*10^5</f>
        <v>58.058474837042304</v>
      </c>
      <c r="AN22" s="12">
        <f>'Raw Data (EAM)'!AA36/'Population (EAM)'!W35*10^5</f>
        <v>42.207082190114946</v>
      </c>
      <c r="AO22" s="12">
        <f>'Raw Data (EAM)'!AA37/'Population (EAM)'!W36*10^5</f>
        <v>46.853757831667266</v>
      </c>
      <c r="AP22" s="12">
        <f>'Raw Data (EAM)'!AA38/'Population (EAM)'!W37*10^5</f>
        <v>39.832366656466455</v>
      </c>
      <c r="AQ22" s="12">
        <f>'Raw Data (EAM)'!AA39/'Population (EAM)'!W38*10^5</f>
        <v>42.941239885360453</v>
      </c>
      <c r="AR22" s="12">
        <f>'Raw Data (EAM)'!AA40/'Population (EAM)'!W39*10^5</f>
        <v>35.044305858816571</v>
      </c>
      <c r="AS22" s="12">
        <f>'Raw Data (EAM)'!AA41/'Population (EAM)'!W40*10^5</f>
        <v>31.646551063925401</v>
      </c>
      <c r="AT22" s="12">
        <f>'Raw Data (EAM)'!AA42/'Population (EAM)'!W41*10^5</f>
        <v>32.588456272605697</v>
      </c>
      <c r="AU22" s="12">
        <f>'Raw Data (EAM)'!AA43/'Population (EAM)'!W42*10^5</f>
        <v>57.453274638539654</v>
      </c>
      <c r="AV22" s="12">
        <f>'Raw Data (EAM)'!AA44/'Population (EAM)'!W43*10^5</f>
        <v>46.054907812466723</v>
      </c>
      <c r="AW22" s="12">
        <f>'Raw Data (EAM)'!AA45/'Population (EAM)'!W44*10^5</f>
        <v>53.180447493293755</v>
      </c>
      <c r="AX22" s="35">
        <f>'Raw Data (EAM)'!AA46/'Population (EAM)'!W45*10^5</f>
        <v>78.65007865007864</v>
      </c>
      <c r="AY22" s="35">
        <f>'Raw Data (EAM)'!AA47/'Population (EAM)'!W46*10^5</f>
        <v>46.271660921268769</v>
      </c>
      <c r="AZ22" s="35">
        <f>'Raw Data (EAM)'!AA48/'Population (EAM)'!W47*10^5</f>
        <v>53.816485783478342</v>
      </c>
      <c r="BA22" s="35">
        <f>'Raw Data (EAM)'!AA49/'Population (EAM)'!W48*10^5</f>
        <v>52.314388549426631</v>
      </c>
      <c r="BB22" s="35">
        <f>'Raw Data (EAM)'!AA50/'Population (EAM)'!W49*10^5</f>
        <v>38.400245761572869</v>
      </c>
      <c r="BC22" s="35">
        <f>'Raw Data (EAM)'!AA51/'Population (EAM)'!W50*10^5</f>
        <v>41.636495293265746</v>
      </c>
      <c r="BG22" s="32"/>
      <c r="BL22" s="32"/>
      <c r="BQ22" s="32"/>
      <c r="BV22" s="32"/>
      <c r="CA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2" customFormat="1" ht="17.100000000000001" customHeight="1">
      <c r="A23" s="33">
        <v>102.5</v>
      </c>
      <c r="AF23" s="12">
        <f>'Raw Data (EAM)'!AB33/'Population (EAM)'!X32*10^5</f>
        <v>114.38244915700135</v>
      </c>
      <c r="AG23" s="12">
        <f>'Raw Data (EAM)'!AB34/'Population (EAM)'!X33*10^5</f>
        <v>52.36835903746956</v>
      </c>
      <c r="AH23" s="12">
        <f>'Raw Data (EAM)'!AB35/'Population (EAM)'!X34*10^5</f>
        <v>25.063410428383808</v>
      </c>
      <c r="AI23" s="12">
        <f>'Raw Data (EAM)'!AB36/'Population (EAM)'!X35*10^5</f>
        <v>0</v>
      </c>
      <c r="AJ23" s="12">
        <f>'Raw Data (EAM)'!AB37/'Population (EAM)'!X36*10^5</f>
        <v>86.331370014093594</v>
      </c>
      <c r="AK23" s="12">
        <f>'Raw Data (EAM)'!AB38/'Population (EAM)'!X37*10^5</f>
        <v>61.234737241742486</v>
      </c>
      <c r="AL23" s="12">
        <f>'Raw Data (EAM)'!AB39/'Population (EAM)'!X38*10^5</f>
        <v>39.134807671987694</v>
      </c>
      <c r="AM23" s="12">
        <f>'Raw Data (EAM)'!AB40/'Population (EAM)'!X39*10^5</f>
        <v>56.446044167148024</v>
      </c>
      <c r="AN23" s="12">
        <f>'Raw Data (EAM)'!AB41/'Population (EAM)'!X40*10^5</f>
        <v>70.088749879534959</v>
      </c>
      <c r="AO23" s="12">
        <f>'Raw Data (EAM)'!AB42/'Population (EAM)'!X41*10^5</f>
        <v>33.635944715961259</v>
      </c>
      <c r="AP23" s="12">
        <f>'Raw Data (EAM)'!AB43/'Population (EAM)'!X42*10^5</f>
        <v>32.370106853722724</v>
      </c>
      <c r="AQ23" s="12">
        <f>'Raw Data (EAM)'!AB44/'Population (EAM)'!X43*10^5</f>
        <v>77.778037037901228</v>
      </c>
      <c r="AR23" s="12">
        <f>'Raw Data (EAM)'!AB45/'Population (EAM)'!X44*10^5</f>
        <v>29.5124542556959</v>
      </c>
      <c r="AS23" s="35">
        <f>'Raw Data (EAM)'!AB46/'Population (EAM)'!X45*10^5</f>
        <v>32.770768474520729</v>
      </c>
      <c r="AT23" s="35">
        <f>'Raw Data (EAM)'!AB47/'Population (EAM)'!X46*10^5</f>
        <v>0</v>
      </c>
      <c r="AU23" s="35">
        <f>'Raw Data (EAM)'!AB48/'Population (EAM)'!X47*10^5</f>
        <v>30.845157310302284</v>
      </c>
      <c r="AV23" s="35">
        <f>'Raw Data (EAM)'!AB49/'Population (EAM)'!X48*10^5</f>
        <v>43.814809405579084</v>
      </c>
      <c r="AW23" s="35">
        <f>'Raw Data (EAM)'!AB50/'Population (EAM)'!X49*10^5</f>
        <v>41.248453183005637</v>
      </c>
      <c r="AX23" s="35">
        <f>'Raw Data (EAM)'!AB51/'Population (EAM)'!X50*10^5</f>
        <v>39.256739073540963</v>
      </c>
      <c r="BB23" s="32"/>
      <c r="BG23" s="32"/>
      <c r="BL23" s="32"/>
      <c r="BQ23" s="32"/>
      <c r="BV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/>
  </sheetViews>
  <sheetFormatPr defaultColWidth="13.42578125" defaultRowHeight="12.75"/>
  <cols>
    <col min="1" max="1" width="16" style="32" customWidth="1"/>
    <col min="2" max="144" width="10.140625" style="32" customWidth="1"/>
    <col min="145" max="16384" width="13.42578125" style="32"/>
  </cols>
  <sheetData>
    <row r="1" spans="1:256" ht="50.1" customHeight="1">
      <c r="A1" s="25" t="s">
        <v>36</v>
      </c>
      <c r="B1" s="33">
        <v>1847</v>
      </c>
      <c r="C1" s="33">
        <v>1848</v>
      </c>
      <c r="D1" s="33">
        <v>1849</v>
      </c>
      <c r="E1" s="33">
        <v>1850</v>
      </c>
      <c r="F1" s="33">
        <v>1851</v>
      </c>
      <c r="G1" s="33">
        <v>1852</v>
      </c>
      <c r="H1" s="33">
        <v>1853</v>
      </c>
      <c r="I1" s="33">
        <v>1854</v>
      </c>
      <c r="J1" s="33">
        <v>1855</v>
      </c>
      <c r="K1" s="33">
        <v>1856</v>
      </c>
      <c r="L1" s="33">
        <v>1857</v>
      </c>
      <c r="M1" s="33">
        <v>1858</v>
      </c>
      <c r="N1" s="33">
        <v>1859</v>
      </c>
      <c r="O1" s="33">
        <v>1860</v>
      </c>
      <c r="P1" s="33">
        <v>1861</v>
      </c>
      <c r="Q1" s="33">
        <v>1862</v>
      </c>
      <c r="R1" s="33">
        <v>1863</v>
      </c>
      <c r="S1" s="33">
        <v>1864</v>
      </c>
      <c r="T1" s="33">
        <v>1865</v>
      </c>
      <c r="U1" s="33">
        <v>1866</v>
      </c>
      <c r="V1" s="33">
        <v>1867</v>
      </c>
      <c r="W1" s="33">
        <v>1868</v>
      </c>
      <c r="X1" s="33">
        <v>1869</v>
      </c>
      <c r="Y1" s="33">
        <v>1870</v>
      </c>
      <c r="Z1" s="33">
        <v>1871</v>
      </c>
      <c r="AA1" s="33">
        <v>1872</v>
      </c>
      <c r="AB1" s="33">
        <v>1873</v>
      </c>
      <c r="AC1" s="33">
        <v>1874</v>
      </c>
      <c r="AD1" s="33">
        <v>1875</v>
      </c>
      <c r="AE1" s="33">
        <v>1876</v>
      </c>
      <c r="AF1" s="33">
        <v>1877</v>
      </c>
      <c r="AG1" s="33">
        <v>1878</v>
      </c>
      <c r="AH1" s="33">
        <v>1879</v>
      </c>
      <c r="AI1" s="33">
        <v>1880</v>
      </c>
      <c r="AJ1" s="33">
        <v>1881</v>
      </c>
      <c r="AK1" s="33">
        <v>1882</v>
      </c>
      <c r="AL1" s="33">
        <v>1883</v>
      </c>
      <c r="AM1" s="33">
        <v>1884</v>
      </c>
      <c r="AN1" s="33">
        <v>1885</v>
      </c>
      <c r="AO1" s="33">
        <v>1886</v>
      </c>
      <c r="AP1" s="33">
        <v>1887</v>
      </c>
      <c r="AQ1" s="33">
        <v>1888</v>
      </c>
      <c r="AR1" s="33">
        <v>1889</v>
      </c>
      <c r="AS1" s="33">
        <v>1890</v>
      </c>
      <c r="AT1" s="33">
        <v>1891</v>
      </c>
      <c r="AU1" s="33">
        <v>1892</v>
      </c>
      <c r="AV1" s="33">
        <v>1893</v>
      </c>
      <c r="AW1" s="33">
        <v>1894</v>
      </c>
      <c r="AX1" s="33">
        <v>1895</v>
      </c>
      <c r="AY1" s="33">
        <v>1896</v>
      </c>
      <c r="AZ1" s="33">
        <v>1897</v>
      </c>
      <c r="BA1" s="33">
        <v>1898</v>
      </c>
      <c r="BB1" s="33">
        <v>1899</v>
      </c>
      <c r="BC1" s="33">
        <v>1900</v>
      </c>
      <c r="BD1" s="33">
        <v>1901</v>
      </c>
      <c r="BE1" s="33">
        <v>1902</v>
      </c>
      <c r="BF1" s="33">
        <v>1903</v>
      </c>
      <c r="BG1" s="33">
        <v>1904</v>
      </c>
      <c r="BH1" s="33">
        <v>1905</v>
      </c>
      <c r="BI1" s="33">
        <v>1906</v>
      </c>
      <c r="BJ1" s="33">
        <v>1907</v>
      </c>
      <c r="BK1" s="33">
        <v>1908</v>
      </c>
      <c r="BL1" s="33">
        <v>1909</v>
      </c>
      <c r="BM1" s="33">
        <v>1910</v>
      </c>
      <c r="BN1" s="33">
        <v>1911</v>
      </c>
      <c r="BO1" s="33">
        <v>1912</v>
      </c>
      <c r="BP1" s="33">
        <v>1913</v>
      </c>
      <c r="BQ1" s="33">
        <v>1914</v>
      </c>
      <c r="BR1" s="33">
        <v>1915</v>
      </c>
      <c r="BS1" s="33">
        <v>1916</v>
      </c>
      <c r="BT1" s="33">
        <v>1917</v>
      </c>
      <c r="BU1" s="33">
        <v>1918</v>
      </c>
      <c r="BV1" s="33">
        <v>1919</v>
      </c>
      <c r="BW1" s="33">
        <v>1920</v>
      </c>
      <c r="BX1" s="33">
        <v>1921</v>
      </c>
      <c r="BY1" s="33">
        <v>1922</v>
      </c>
      <c r="BZ1" s="33">
        <v>1923</v>
      </c>
      <c r="CA1" s="33">
        <v>1924</v>
      </c>
      <c r="CB1" s="33">
        <v>1925</v>
      </c>
      <c r="CC1" s="33">
        <v>1926</v>
      </c>
      <c r="CD1" s="33">
        <v>1927</v>
      </c>
      <c r="CE1" s="33">
        <v>1928</v>
      </c>
      <c r="CF1" s="33">
        <v>1929</v>
      </c>
      <c r="CG1" s="33">
        <v>1930</v>
      </c>
      <c r="CH1" s="33">
        <v>1931</v>
      </c>
      <c r="CI1" s="33">
        <v>1932</v>
      </c>
      <c r="CJ1" s="33">
        <v>1933</v>
      </c>
      <c r="CK1" s="33">
        <v>1934</v>
      </c>
      <c r="CL1" s="33">
        <v>1935</v>
      </c>
      <c r="CM1" s="33">
        <v>1936</v>
      </c>
      <c r="CN1" s="33">
        <v>1937</v>
      </c>
      <c r="CO1" s="33">
        <v>1938</v>
      </c>
      <c r="CP1" s="33">
        <v>1939</v>
      </c>
      <c r="CQ1" s="33">
        <v>1940</v>
      </c>
      <c r="CR1" s="33">
        <v>1941</v>
      </c>
      <c r="CS1" s="33">
        <v>1942</v>
      </c>
      <c r="CT1" s="33">
        <v>1943</v>
      </c>
      <c r="CU1" s="33">
        <v>1944</v>
      </c>
      <c r="CV1" s="33">
        <v>1945</v>
      </c>
      <c r="CW1" s="33">
        <v>1946</v>
      </c>
      <c r="CX1" s="33">
        <v>1947</v>
      </c>
      <c r="CY1" s="33">
        <v>1948</v>
      </c>
      <c r="CZ1" s="33">
        <v>1949</v>
      </c>
      <c r="DA1" s="33">
        <v>1950</v>
      </c>
      <c r="DB1" s="33">
        <v>1951</v>
      </c>
      <c r="DC1" s="33">
        <v>1952</v>
      </c>
      <c r="DD1" s="33">
        <v>1953</v>
      </c>
      <c r="DE1" s="33">
        <v>1954</v>
      </c>
      <c r="DF1" s="33">
        <v>1955</v>
      </c>
      <c r="DG1" s="33">
        <v>1956</v>
      </c>
      <c r="DH1" s="33">
        <v>1957</v>
      </c>
      <c r="DI1" s="33">
        <v>1958</v>
      </c>
      <c r="DJ1" s="33">
        <v>1959</v>
      </c>
      <c r="DK1" s="33">
        <v>1960</v>
      </c>
      <c r="DL1" s="33">
        <v>1961</v>
      </c>
      <c r="DM1" s="33">
        <v>1962</v>
      </c>
      <c r="DN1" s="33">
        <v>1963</v>
      </c>
      <c r="DO1" s="33">
        <v>1964</v>
      </c>
      <c r="DP1" s="33">
        <v>1965</v>
      </c>
      <c r="DQ1" s="33">
        <v>1966</v>
      </c>
      <c r="DR1" s="33">
        <v>1967</v>
      </c>
      <c r="DS1" s="33">
        <v>1968</v>
      </c>
      <c r="DT1" s="33">
        <v>1969</v>
      </c>
      <c r="DU1" s="33">
        <v>1970</v>
      </c>
      <c r="DV1" s="33">
        <v>1971</v>
      </c>
      <c r="DW1" s="33">
        <v>1972</v>
      </c>
      <c r="DX1" s="33">
        <v>1973</v>
      </c>
      <c r="DY1" s="33">
        <v>1974</v>
      </c>
      <c r="DZ1" s="33">
        <v>1975</v>
      </c>
      <c r="EA1" s="33">
        <v>1976</v>
      </c>
      <c r="EB1" s="33">
        <v>1977</v>
      </c>
      <c r="EC1" s="33">
        <v>1978</v>
      </c>
      <c r="ED1" s="33">
        <v>1979</v>
      </c>
      <c r="EE1" s="33">
        <v>1980</v>
      </c>
      <c r="EF1" s="33">
        <v>1981</v>
      </c>
      <c r="EG1" s="33">
        <v>1982</v>
      </c>
      <c r="EH1" s="33">
        <v>1983</v>
      </c>
      <c r="EI1" s="33">
        <v>1984</v>
      </c>
      <c r="EJ1" s="33">
        <v>1985</v>
      </c>
      <c r="EK1" s="33">
        <v>1986</v>
      </c>
      <c r="EL1" s="33">
        <v>1987</v>
      </c>
      <c r="EM1" s="33">
        <v>1988</v>
      </c>
      <c r="EN1" s="33">
        <v>1989</v>
      </c>
    </row>
    <row r="2" spans="1:256" ht="17.100000000000001" customHeight="1">
      <c r="A2" s="34">
        <v>0.5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>
        <f>'Raw Data (EAF)'!C$4/'Population (EAF)'!C$3*10^5</f>
        <v>0</v>
      </c>
      <c r="DA2" s="12">
        <f>'Raw Data (EAF)'!C$5/'Population (EAF)'!C$4*10^5</f>
        <v>0</v>
      </c>
      <c r="DB2" s="12">
        <f>'Raw Data (EAF)'!C$6/'Population (EAF)'!C$5*10^5</f>
        <v>0</v>
      </c>
      <c r="DC2" s="12">
        <f>'Raw Data (EAF)'!C$7/'Population (EAF)'!C$6*10^5</f>
        <v>0</v>
      </c>
      <c r="DD2" s="12">
        <f>'Raw Data (EAF)'!C$8/'Population (EAF)'!C$7*10^5</f>
        <v>0</v>
      </c>
      <c r="DE2" s="12">
        <f>'Raw Data (EAF)'!C$9/'Population (EAF)'!C$8*10^5</f>
        <v>0</v>
      </c>
      <c r="DF2" s="12">
        <f>'Raw Data (EAF)'!C$10/'Population (EAF)'!C$9*10^5</f>
        <v>0</v>
      </c>
      <c r="DG2" s="12">
        <f>'Raw Data (EAF)'!C$11/'Population (EAF)'!C$10*10^5</f>
        <v>0</v>
      </c>
      <c r="DH2" s="12">
        <f>'Raw Data (EAF)'!C$12/'Population (EAF)'!C$11*10^5</f>
        <v>0</v>
      </c>
      <c r="DI2" s="12">
        <f>'Raw Data (EAF)'!C$13/'Population (EAF)'!C$12*10^5</f>
        <v>0</v>
      </c>
      <c r="DJ2" s="12">
        <f>'Raw Data (EAF)'!C$14/'Population (EAF)'!C$13*10^5</f>
        <v>0</v>
      </c>
      <c r="DK2" s="12">
        <f>'Raw Data (EAF)'!C$15/'Population (EAF)'!C$14*10^5</f>
        <v>0</v>
      </c>
      <c r="DL2" s="12">
        <f>'Raw Data (EAF)'!C$16/'Population (EAF)'!C$15*10^5</f>
        <v>0</v>
      </c>
      <c r="DM2" s="12">
        <f>'Raw Data (EAF)'!C$17/'Population (EAF)'!C$16*10^5</f>
        <v>0</v>
      </c>
      <c r="DN2" s="12">
        <f>'Raw Data (EAF)'!C$18/'Population (EAF)'!C$17*10^5</f>
        <v>0</v>
      </c>
      <c r="DO2" s="12">
        <f>'Raw Data (EAF)'!C$19/'Population (EAF)'!C$18*10^5</f>
        <v>0</v>
      </c>
      <c r="DP2" s="12">
        <f>'Raw Data (EAF)'!C$20/'Population (EAF)'!C$19*10^5</f>
        <v>0</v>
      </c>
      <c r="DQ2" s="12">
        <f>'Raw Data (EAF)'!C$21/'Population (EAF)'!C$20*10^5</f>
        <v>0</v>
      </c>
      <c r="DR2" s="12">
        <f>'Raw Data (EAF)'!C$22/'Population (EAF)'!C$21*10^5</f>
        <v>0</v>
      </c>
      <c r="DS2" s="12">
        <f>'Raw Data (EAF)'!C$23/'Population (EAF)'!C$22*10^5</f>
        <v>0</v>
      </c>
      <c r="DT2" s="12">
        <f>'Raw Data (EAF)'!C$24/'Population (EAF)'!C$23*10^5</f>
        <v>0</v>
      </c>
      <c r="DU2" s="12">
        <f>'Raw Data (EAF)'!C$25/'Population (EAF)'!C$24*10^5</f>
        <v>0</v>
      </c>
      <c r="DV2" s="12">
        <f>'Raw Data (EAF)'!C$26/'Population (EAF)'!C$25*10^5</f>
        <v>0</v>
      </c>
      <c r="DW2" s="12">
        <f>'Raw Data (EAF)'!C$27/'Population (EAF)'!C$26*10^5</f>
        <v>0</v>
      </c>
      <c r="DX2" s="12">
        <f>'Raw Data (EAF)'!C$28/'Population (EAF)'!C$27*10^5</f>
        <v>0</v>
      </c>
      <c r="DY2" s="12">
        <f>'Raw Data (EAF)'!C$29/'Population (EAF)'!C$28*10^5</f>
        <v>0</v>
      </c>
      <c r="DZ2" s="12">
        <f>'Raw Data (EAF)'!C$30/'Population (EAF)'!C$29*10^5</f>
        <v>0</v>
      </c>
      <c r="EA2" s="12">
        <f>'Raw Data (EAF)'!C$31/'Population (EAF)'!C$30*10^5</f>
        <v>0</v>
      </c>
      <c r="EB2" s="12"/>
      <c r="EC2" s="12">
        <f>'Raw Data (EAF)'!C$33/'Population (EAF)'!C$32*10^5</f>
        <v>0</v>
      </c>
      <c r="ED2" s="12">
        <f>'Raw Data (EAF)'!C$34/'Population (EAF)'!C$33*10^5</f>
        <v>0</v>
      </c>
      <c r="EE2" s="12">
        <f>'Raw Data (EAF)'!C$35/'Population (EAF)'!C$34*10^5</f>
        <v>0</v>
      </c>
      <c r="EF2" s="12">
        <f>'Raw Data (EAF)'!C$36/'Population (EAF)'!C$35*10^5</f>
        <v>6.9791861545900058E-2</v>
      </c>
      <c r="EG2" s="12">
        <f>'Raw Data (EAF)'!C$37/'Population (EAF)'!C$36*10^5</f>
        <v>0</v>
      </c>
      <c r="EH2" s="12">
        <f>'Raw Data (EAF)'!C$38/'Population (EAF)'!C$37*10^5</f>
        <v>0</v>
      </c>
      <c r="EI2" s="12">
        <f>'Raw Data (EAF)'!C$39/'Population (EAF)'!C$38*10^5</f>
        <v>0</v>
      </c>
      <c r="EJ2" s="12">
        <f>'Raw Data (EAF)'!C$40/'Population (EAF)'!C$39*10^5</f>
        <v>0</v>
      </c>
      <c r="EK2" s="12">
        <f>'Raw Data (EAF)'!C$41/'Population (EAF)'!C$40*10^5</f>
        <v>0</v>
      </c>
      <c r="EL2" s="12">
        <f>'Raw Data (EAF)'!C$42/'Population (EAF)'!C$41*10^5</f>
        <v>0</v>
      </c>
      <c r="EM2" s="12">
        <f>'Raw Data (EAF)'!C$43/'Population (EAF)'!C$42*10^5</f>
        <v>0</v>
      </c>
      <c r="EN2" s="12">
        <f>'Raw Data (EAF)'!C$44/'Population (EAF)'!C$43*10^5</f>
        <v>0</v>
      </c>
      <c r="EO2" s="12"/>
    </row>
    <row r="3" spans="1:256" s="12" customFormat="1" ht="17.100000000000001" customHeight="1">
      <c r="A3" s="33">
        <v>3</v>
      </c>
      <c r="CX3" s="12">
        <f>(0*'Raw Data (EAF)'!$C4+'Raw Data (EAF)'!$D4+'Raw Data (EAF)'!$E4+'Raw Data (EAF)'!$F4+'Raw Data (EAF)'!$H4)/('Population (EAF)'!$D3+0*'Population (EAF)'!$C3)*10^5</f>
        <v>1.6459975760809251E-2</v>
      </c>
      <c r="CY3" s="12">
        <f>(0*'Raw Data (EAF)'!$C5+'Raw Data (EAF)'!$D5+'Raw Data (EAF)'!$E5+'Raw Data (EAF)'!$F5+'Raw Data (EAF)'!$H5)/('Population (EAF)'!$D4+0*'Population (EAF)'!$C4)*10^5</f>
        <v>3.3403038962054543E-2</v>
      </c>
      <c r="CZ3" s="12">
        <f>(0*'Raw Data (EAF)'!$C6+'Raw Data (EAF)'!$D6+'Raw Data (EAF)'!$E6+'Raw Data (EAF)'!$F6+'Raw Data (EAF)'!$H6)/('Population (EAF)'!$D5+0*'Population (EAF)'!$C5)*10^5</f>
        <v>6.6964857830342284E-2</v>
      </c>
      <c r="DA3" s="12">
        <f>(0*'Raw Data (EAF)'!$C7+'Raw Data (EAF)'!$D7+'Raw Data (EAF)'!$E7+'Raw Data (EAF)'!$F7+'Raw Data (EAF)'!$H7)/('Population (EAF)'!$D6+0*'Population (EAF)'!$C6)*10^5</f>
        <v>1.6398874763657985E-2</v>
      </c>
      <c r="DB3" s="12">
        <f>(0*'Raw Data (EAF)'!$C8+'Raw Data (EAF)'!$D8+'Raw Data (EAF)'!$E8+'Raw Data (EAF)'!$F8+'Raw Data (EAF)'!$H8)/('Population (EAF)'!$D7+0*'Population (EAF)'!$C7)*10^5</f>
        <v>0</v>
      </c>
      <c r="DC3" s="12">
        <f>(0*'Raw Data (EAF)'!$C9+'Raw Data (EAF)'!$D9+'Raw Data (EAF)'!$E9+'Raw Data (EAF)'!$F9+'Raw Data (EAF)'!$H9)/('Population (EAF)'!$D8+0*'Population (EAF)'!$C8)*10^5</f>
        <v>4.6620799580373018E-2</v>
      </c>
      <c r="DD3" s="12">
        <f>(0*'Raw Data (EAF)'!$C10+'Raw Data (EAF)'!$D10+'Raw Data (EAF)'!$E10+'Raw Data (EAF)'!$F10+'Raw Data (EAF)'!$H10)/('Population (EAF)'!$D9+0*'Population (EAF)'!$C9)*10^5</f>
        <v>7.599348948576877E-2</v>
      </c>
      <c r="DE3" s="12">
        <f>(0*'Raw Data (EAF)'!$C11+'Raw Data (EAF)'!$D11+'Raw Data (EAF)'!$E11+'Raw Data (EAF)'!$F11+'Raw Data (EAF)'!$H11)/('Population (EAF)'!$D10+0*'Population (EAF)'!$C10)*10^5</f>
        <v>2.9717331329798778E-2</v>
      </c>
      <c r="DF3" s="12">
        <f>(0*'Raw Data (EAF)'!$C12+'Raw Data (EAF)'!$D12+'Raw Data (EAF)'!$E12+'Raw Data (EAF)'!$F12+'Raw Data (EAF)'!$H12)/('Population (EAF)'!$D11+0*'Population (EAF)'!$C11)*10^5</f>
        <v>2.9279441951638299E-2</v>
      </c>
      <c r="DG3" s="12">
        <f>(0*'Raw Data (EAF)'!$C13+'Raw Data (EAF)'!$D13+'Raw Data (EAF)'!$E13+'Raw Data (EAF)'!$F13+'Raw Data (EAF)'!$H13)/('Population (EAF)'!$D12+0*'Population (EAF)'!$C12)*10^5</f>
        <v>2.9053804867618393E-2</v>
      </c>
      <c r="DH3" s="12">
        <f>(0*'Raw Data (EAF)'!$C14+'Raw Data (EAF)'!$D14+'Raw Data (EAF)'!$E14+'Raw Data (EAF)'!$F14+'Raw Data (EAF)'!$H14)/('Population (EAF)'!$D13+0*'Population (EAF)'!$C13)*10^5</f>
        <v>0</v>
      </c>
      <c r="DI3" s="12">
        <f>(0*'Raw Data (EAF)'!$C15+'Raw Data (EAF)'!$D15+'Raw Data (EAF)'!$E15+'Raw Data (EAF)'!$F15+'Raw Data (EAF)'!$H15)/('Population (EAF)'!$D14+0*'Population (EAF)'!$C14)*10^5</f>
        <v>0</v>
      </c>
      <c r="DJ3" s="12">
        <f>(0*'Raw Data (EAF)'!$C16+'Raw Data (EAF)'!$D16+'Raw Data (EAF)'!$E16+'Raw Data (EAF)'!$F16+'Raw Data (EAF)'!$H16)/('Population (EAF)'!$D15+0*'Population (EAF)'!$C15)*10^5</f>
        <v>1.4319741407579859E-2</v>
      </c>
      <c r="DK3" s="12">
        <f>(0*'Raw Data (EAF)'!$C17+'Raw Data (EAF)'!$D17+'Raw Data (EAF)'!$E17+'Raw Data (EAF)'!$F17+'Raw Data (EAF)'!$H17)/('Population (EAF)'!$D16+0*'Population (EAF)'!$C16)*10^5</f>
        <v>1.4410253979357412E-2</v>
      </c>
      <c r="DL3" s="12">
        <f>(0*'Raw Data (EAF)'!$C18+'Raw Data (EAF)'!$D18+'Raw Data (EAF)'!$E18+'Raw Data (EAF)'!$F18+'Raw Data (EAF)'!$H18)/('Population (EAF)'!$D17+0*'Population (EAF)'!$C17)*10^5</f>
        <v>0</v>
      </c>
      <c r="DM3" s="12">
        <f>(0*'Raw Data (EAF)'!$C19+'Raw Data (EAF)'!$D19+'Raw Data (EAF)'!$E19+'Raw Data (EAF)'!$F19+'Raw Data (EAF)'!$H19)/('Population (EAF)'!$D18+0*'Population (EAF)'!$C18)*10^5</f>
        <v>2.9978266161739334E-2</v>
      </c>
      <c r="DN3" s="12">
        <f>(0*'Raw Data (EAF)'!$C20+'Raw Data (EAF)'!$D20+'Raw Data (EAF)'!$E20+'Raw Data (EAF)'!$F20+'Raw Data (EAF)'!$H20)/('Population (EAF)'!$D19+0*'Population (EAF)'!$C19)*10^5</f>
        <v>1.553501765807201E-2</v>
      </c>
      <c r="DO3" s="12">
        <f>(0*'Raw Data (EAF)'!$C21+'Raw Data (EAF)'!$D21+'Raw Data (EAF)'!$E21+'Raw Data (EAF)'!$F21+'Raw Data (EAF)'!$H21)/('Population (EAF)'!$D20+0*'Population (EAF)'!$C20)*10^5</f>
        <v>1.6160209080785089E-2</v>
      </c>
      <c r="DP3" s="12">
        <f>(0*'Raw Data (EAF)'!$C22+'Raw Data (EAF)'!$D22+'Raw Data (EAF)'!$E22+'Raw Data (EAF)'!$F22+'Raw Data (EAF)'!$H22)/('Population (EAF)'!$D21+0*'Population (EAF)'!$C21)*10^5</f>
        <v>1.6885926082797428E-2</v>
      </c>
      <c r="DQ3" s="12">
        <f>(0*'Raw Data (EAF)'!$C23+'Raw Data (EAF)'!$D23+'Raw Data (EAF)'!$E23+'Raw Data (EAF)'!$F23+'Raw Data (EAF)'!$H23)/('Population (EAF)'!$D22+0*'Population (EAF)'!$C22)*10^5</f>
        <v>1.7414696919612831E-2</v>
      </c>
      <c r="DR3" s="12">
        <f>(0*'Raw Data (EAF)'!$C24+'Raw Data (EAF)'!$D24+'Raw Data (EAF)'!$E24+'Raw Data (EAF)'!$F24+'Raw Data (EAF)'!$H24)/('Population (EAF)'!$D23+0*'Population (EAF)'!$C23)*10^5</f>
        <v>5.234977304724367E-2</v>
      </c>
      <c r="DS3" s="12">
        <f>(0*'Raw Data (EAF)'!$C25+'Raw Data (EAF)'!$D25+'Raw Data (EAF)'!$E25+'Raw Data (EAF)'!$F25+'Raw Data (EAF)'!$H25)/('Population (EAF)'!$D24+0*'Population (EAF)'!$C24)*10^5</f>
        <v>1.7276214443630856E-2</v>
      </c>
      <c r="DT3" s="12">
        <f>(0*'Raw Data (EAF)'!$C26+'Raw Data (EAF)'!$D26+'Raw Data (EAF)'!$E26+'Raw Data (EAF)'!$F26+'Raw Data (EAF)'!$H26)/('Population (EAF)'!$D25+0*'Population (EAF)'!$C25)*10^5</f>
        <v>0</v>
      </c>
      <c r="DU3" s="12">
        <f>(0*'Raw Data (EAF)'!$C27+'Raw Data (EAF)'!$D27+'Raw Data (EAF)'!$E27+'Raw Data (EAF)'!$F27+'Raw Data (EAF)'!$H27)/('Population (EAF)'!$D26+0*'Population (EAF)'!$C26)*10^5</f>
        <v>1.7894701214696971E-2</v>
      </c>
      <c r="DV3" s="12">
        <f>(0*'Raw Data (EAF)'!$C28+'Raw Data (EAF)'!$D28+'Raw Data (EAF)'!$E28+'Raw Data (EAF)'!$F28+'Raw Data (EAF)'!$H28)/('Population (EAF)'!$D27+0*'Population (EAF)'!$C27)*10^5</f>
        <v>5.6032026905473625E-2</v>
      </c>
      <c r="DW3" s="12">
        <f>(0*'Raw Data (EAF)'!$C29+'Raw Data (EAF)'!$D29+'Raw Data (EAF)'!$E29+'Raw Data (EAF)'!$F29+'Raw Data (EAF)'!$H29)/('Population (EAF)'!$D28+0*'Population (EAF)'!$C28)*10^5</f>
        <v>0</v>
      </c>
      <c r="DX3" s="12">
        <f>(0*'Raw Data (EAF)'!$C30+'Raw Data (EAF)'!$D30+'Raw Data (EAF)'!$E30+'Raw Data (EAF)'!$F30+'Raw Data (EAF)'!$H30)/('Population (EAF)'!$D29+0*'Population (EAF)'!$C29)*10^5</f>
        <v>0</v>
      </c>
      <c r="DY3" s="12">
        <f>(0*'Raw Data (EAF)'!$C31+'Raw Data (EAF)'!$D31+'Raw Data (EAF)'!$E31+'Raw Data (EAF)'!$F31+'Raw Data (EAF)'!$H31)/('Population (EAF)'!$D30+0*'Population (EAF)'!$C30)*10^5</f>
        <v>1.9801039864281136E-2</v>
      </c>
      <c r="EA3" s="12">
        <f>(0*'Raw Data (EAF)'!$C33+'Raw Data (EAF)'!$D33+'Raw Data (EAF)'!$E33+'Raw Data (EAF)'!$F33+'Raw Data (EAF)'!$H33)/('Population (EAF)'!$D32+0*'Population (EAF)'!$C32)*10^5</f>
        <v>3.8734836795423028E-2</v>
      </c>
      <c r="EB3" s="12">
        <f>(0*'Raw Data (EAF)'!$C34+'Raw Data (EAF)'!$D34+'Raw Data (EAF)'!$E34+'Raw Data (EAF)'!$F34+'Raw Data (EAF)'!$H34)/('Population (EAF)'!$D33+0*'Population (EAF)'!$C33)*10^5</f>
        <v>7.5378525278136627E-2</v>
      </c>
      <c r="EC3" s="12">
        <f>(0*'Raw Data (EAF)'!$C35+'Raw Data (EAF)'!$D35+'Raw Data (EAF)'!$E35+'Raw Data (EAF)'!$F35+'Raw Data (EAF)'!$H35)/('Population (EAF)'!$D34+0*'Population (EAF)'!$C34)*10^5</f>
        <v>0</v>
      </c>
      <c r="ED3" s="12">
        <f>(0*'Raw Data (EAF)'!$C36+'Raw Data (EAF)'!$D36+'Raw Data (EAF)'!$E36+'Raw Data (EAF)'!$F36+'Raw Data (EAF)'!$H36)/('Population (EAF)'!$D35+0*'Population (EAF)'!$C35)*10^5</f>
        <v>1.8038916997179463E-2</v>
      </c>
      <c r="EE3" s="12">
        <f>(0*'Raw Data (EAF)'!$C37+'Raw Data (EAF)'!$D37+'Raw Data (EAF)'!$E37+'Raw Data (EAF)'!$F37+'Raw Data (EAF)'!$H37)/('Population (EAF)'!$D36+0*'Population (EAF)'!$C36)*10^5</f>
        <v>0</v>
      </c>
      <c r="EF3" s="12">
        <f>(0*'Raw Data (EAF)'!$C38+'Raw Data (EAF)'!$D38+'Raw Data (EAF)'!$E38+'Raw Data (EAF)'!$F38+'Raw Data (EAF)'!$H38)/('Population (EAF)'!$D37+0*'Population (EAF)'!$C37)*10^5</f>
        <v>0</v>
      </c>
      <c r="EG3" s="12">
        <f>(0*'Raw Data (EAF)'!$C39+'Raw Data (EAF)'!$D39+'Raw Data (EAF)'!$E39+'Raw Data (EAF)'!$F39+'Raw Data (EAF)'!$H39)/('Population (EAF)'!$D38+0*'Population (EAF)'!$C38)*10^5</f>
        <v>0</v>
      </c>
      <c r="EH3" s="12">
        <f>(0*'Raw Data (EAF)'!$C40+'Raw Data (EAF)'!$D40+'Raw Data (EAF)'!$E40+'Raw Data (EAF)'!$F40+'Raw Data (EAF)'!$H40)/('Population (EAF)'!$D39+0*'Population (EAF)'!$C39)*10^5</f>
        <v>3.5276539637869954E-2</v>
      </c>
      <c r="EI3" s="12">
        <f>(0*'Raw Data (EAF)'!$C41+'Raw Data (EAF)'!$D41+'Raw Data (EAF)'!$E41+'Raw Data (EAF)'!$F41+'Raw Data (EAF)'!$H41)/('Population (EAF)'!$D40+0*'Population (EAF)'!$C40)*10^5</f>
        <v>0</v>
      </c>
      <c r="EJ3" s="12">
        <f>(0*'Raw Data (EAF)'!$C42+'Raw Data (EAF)'!$D42+'Raw Data (EAF)'!$E42+'Raw Data (EAF)'!$F42+'Raw Data (EAF)'!$H42)/('Population (EAF)'!$D41+0*'Population (EAF)'!$C41)*10^5</f>
        <v>0</v>
      </c>
      <c r="EK3" s="12">
        <f>(0*'Raw Data (EAF)'!$C43+'Raw Data (EAF)'!$D43+'Raw Data (EAF)'!$E43+'Raw Data (EAF)'!$F43+'Raw Data (EAF)'!$H43)/('Population (EAF)'!$D42+0*'Population (EAF)'!$C42)*10^5</f>
        <v>0</v>
      </c>
      <c r="EL3" s="12">
        <f>(0*'Raw Data (EAF)'!$C44+'Raw Data (EAF)'!$D44+'Raw Data (EAF)'!$E44+'Raw Data (EAF)'!$F44+'Raw Data (EAF)'!$H44)/('Population (EAF)'!$D43+0*'Population (EAF)'!$C43)*10^5</f>
        <v>0</v>
      </c>
      <c r="EM3" s="12">
        <f>(0*'Raw Data (EAF)'!$C45+'Raw Data (EAF)'!$D45+'Raw Data (EAF)'!$E45+'Raw Data (EAF)'!$F45+'Raw Data (EAF)'!$H45)/('Population (EAF)'!$D44+0*'Population (EAF)'!$C44)*10^5</f>
        <v>0</v>
      </c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2" customFormat="1" ht="17.100000000000001" customHeight="1">
      <c r="A4" s="33">
        <v>7.5</v>
      </c>
      <c r="CT4" s="12">
        <f>'Raw Data (EAF)'!I$4/'Population (EAF)'!E$3*10^5</f>
        <v>1.6734245966674385E-2</v>
      </c>
      <c r="CU4" s="12">
        <f>'Raw Data (EAF)'!I$5/'Population (EAF)'!E$4*10^5</f>
        <v>3.1002803313779283E-2</v>
      </c>
      <c r="CV4" s="12">
        <f>'Raw Data (EAF)'!I$6/'Population (EAF)'!E$5*10^5</f>
        <v>1.479191377668024E-2</v>
      </c>
      <c r="CW4" s="12">
        <f>'Raw Data (EAF)'!I$7/'Population (EAF)'!E$6*10^5</f>
        <v>0</v>
      </c>
      <c r="CX4" s="12">
        <f>'Raw Data (EAF)'!I$8/'Population (EAF)'!E$7*10^5</f>
        <v>2.7544698972826773E-2</v>
      </c>
      <c r="CY4" s="12">
        <f>'Raw Data (EAF)'!I$9/'Population (EAF)'!E$8*10^5</f>
        <v>0</v>
      </c>
      <c r="CZ4" s="12">
        <f>'Raw Data (EAF)'!I$10/'Population (EAF)'!E$9*10^5</f>
        <v>1.3226958867471278E-2</v>
      </c>
      <c r="DA4" s="12">
        <f>'Raw Data (EAF)'!I$11/'Population (EAF)'!E$10*10^5</f>
        <v>0</v>
      </c>
      <c r="DB4" s="12">
        <f>'Raw Data (EAF)'!I$12/'Population (EAF)'!E$11*10^5</f>
        <v>1.2848731781797662E-2</v>
      </c>
      <c r="DC4" s="12">
        <f>'Raw Data (EAF)'!I$13/'Population (EAF)'!E$12*10^5</f>
        <v>1.2486053063120927E-2</v>
      </c>
      <c r="DD4" s="12">
        <f>'Raw Data (EAF)'!I$14/'Population (EAF)'!E$13*10^5</f>
        <v>0</v>
      </c>
      <c r="DE4" s="12">
        <f>'Raw Data (EAF)'!I$15/'Population (EAF)'!E$14*10^5</f>
        <v>1.194706770889397E-2</v>
      </c>
      <c r="DF4" s="12">
        <f>'Raw Data (EAF)'!I$16/'Population (EAF)'!E$15*10^5</f>
        <v>0</v>
      </c>
      <c r="DG4" s="12">
        <f>'Raw Data (EAF)'!I$17/'Population (EAF)'!E$16*10^5</f>
        <v>0</v>
      </c>
      <c r="DH4" s="12">
        <f>'Raw Data (EAF)'!I$18/'Population (EAF)'!E$17*10^5</f>
        <v>0</v>
      </c>
      <c r="DI4" s="12">
        <f>'Raw Data (EAF)'!I$19/'Population (EAF)'!E$18*10^5</f>
        <v>1.1419739180420073E-2</v>
      </c>
      <c r="DJ4" s="12">
        <f>'Raw Data (EAF)'!I$20/'Population (EAF)'!E$19*10^5</f>
        <v>0</v>
      </c>
      <c r="DK4" s="12">
        <f>'Raw Data (EAF)'!I$21/'Population (EAF)'!E$20*10^5</f>
        <v>2.2953187229425964E-2</v>
      </c>
      <c r="DL4" s="12">
        <f>'Raw Data (EAF)'!I$22/'Population (EAF)'!E$21*10^5</f>
        <v>0</v>
      </c>
      <c r="DM4" s="12">
        <f>'Raw Data (EAF)'!I$23/'Population (EAF)'!E$22*10^5</f>
        <v>0</v>
      </c>
      <c r="DN4" s="12">
        <f>'Raw Data (EAF)'!I$24/'Population (EAF)'!E$23*10^5</f>
        <v>0</v>
      </c>
      <c r="DO4" s="12">
        <f>'Raw Data (EAF)'!I$25/'Population (EAF)'!E$24*10^5</f>
        <v>0</v>
      </c>
      <c r="DP4" s="12">
        <f>'Raw Data (EAF)'!I$26/'Population (EAF)'!E$25*10^5</f>
        <v>0</v>
      </c>
      <c r="DQ4" s="12">
        <f>'Raw Data (EAF)'!I$27/'Population (EAF)'!E$26*10^5</f>
        <v>1.3524213359396475E-2</v>
      </c>
      <c r="DR4" s="12">
        <f>'Raw Data (EAF)'!I$28/'Population (EAF)'!E$27*10^5</f>
        <v>0</v>
      </c>
      <c r="DS4" s="12">
        <f>'Raw Data (EAF)'!I$29/'Population (EAF)'!E$28*10^5</f>
        <v>0</v>
      </c>
      <c r="DT4" s="12">
        <f>'Raw Data (EAF)'!I$30/'Population (EAF)'!E$29*10^5</f>
        <v>0</v>
      </c>
      <c r="DU4" s="12">
        <f>'Raw Data (EAF)'!I$31/'Population (EAF)'!E$30*10^5</f>
        <v>0</v>
      </c>
      <c r="DW4" s="12">
        <f>'Raw Data (EAF)'!I$33/'Population (EAF)'!E$32*10^5</f>
        <v>0</v>
      </c>
      <c r="DX4" s="12">
        <f>'Raw Data (EAF)'!I$34/'Population (EAF)'!E$33*10^5</f>
        <v>1.549401399305308E-2</v>
      </c>
      <c r="DY4" s="12">
        <f>'Raw Data (EAF)'!I$35/'Population (EAF)'!E$34*10^5</f>
        <v>0</v>
      </c>
      <c r="DZ4" s="12">
        <f>'Raw Data (EAF)'!I$36/'Population (EAF)'!E$35*10^5</f>
        <v>0</v>
      </c>
      <c r="EA4" s="12">
        <f>'Raw Data (EAF)'!I$37/'Population (EAF)'!E$36*10^5</f>
        <v>0</v>
      </c>
      <c r="EB4" s="12">
        <f>'Raw Data (EAF)'!I$38/'Population (EAF)'!E$37*10^5</f>
        <v>0</v>
      </c>
      <c r="EC4" s="12">
        <f>'Raw Data (EAF)'!I$39/'Population (EAF)'!E$38*10^5</f>
        <v>0</v>
      </c>
      <c r="ED4" s="12">
        <f>'Raw Data (EAF)'!I$40/'Population (EAF)'!E$39*10^5</f>
        <v>0</v>
      </c>
      <c r="EE4" s="12">
        <f>'Raw Data (EAF)'!I$41/'Population (EAF)'!E$40*10^5</f>
        <v>0</v>
      </c>
      <c r="EF4" s="12">
        <f>'Raw Data (EAF)'!I$42/'Population (EAF)'!E$41*10^5</f>
        <v>0</v>
      </c>
      <c r="EG4" s="12">
        <f>'Raw Data (EAF)'!I$43/'Population (EAF)'!E$42*10^5</f>
        <v>0</v>
      </c>
      <c r="EH4" s="12">
        <f>'Raw Data (EAF)'!I$44/'Population (EAF)'!E$43*10^5</f>
        <v>0</v>
      </c>
      <c r="EI4" s="12">
        <f>'Raw Data (EAF)'!I45/'Population (EAF)'!E44*10^5</f>
        <v>0</v>
      </c>
      <c r="EJ4" s="35">
        <f>'Raw Data (EAF)'!I46/'Population (EAF)'!E45*10^5</f>
        <v>0</v>
      </c>
      <c r="EK4" s="35">
        <f>'Raw Data (EAF)'!I47/'Population (EAF)'!E46*10^5</f>
        <v>0</v>
      </c>
      <c r="EL4" s="35">
        <f>'Raw Data (EAF)'!I48/'Population (EAF)'!E47*10^5</f>
        <v>0</v>
      </c>
      <c r="EM4" s="35">
        <f>'Raw Data (EAF)'!I49/'Population (EAF)'!E48*10^5</f>
        <v>0</v>
      </c>
      <c r="EN4" s="35">
        <f>'Raw Data (EAF)'!I50/'Population (EAF)'!E49*10^5</f>
        <v>0</v>
      </c>
      <c r="EO4" s="35">
        <f>'Raw Data (EAF)'!I51/'Population (EAF)'!E50*10^5</f>
        <v>0</v>
      </c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2" customFormat="1" ht="17.100000000000001" customHeight="1">
      <c r="A5" s="33">
        <v>12.5</v>
      </c>
      <c r="CO5" s="12">
        <f>'Raw Data (EAF)'!J4/'Population (EAF)'!F3*10^5</f>
        <v>2.011463916182862E-2</v>
      </c>
      <c r="CP5" s="12">
        <f>'Raw Data (EAF)'!J5/'Population (EAF)'!F4*10^5</f>
        <v>1.9467845432767344E-2</v>
      </c>
      <c r="CQ5" s="12">
        <f>'Raw Data (EAF)'!J6/'Population (EAF)'!F5*10^5</f>
        <v>1.8525676668449165E-2</v>
      </c>
      <c r="CR5" s="12">
        <f>'Raw Data (EAF)'!J7/'Population (EAF)'!F6*10^5</f>
        <v>0</v>
      </c>
      <c r="CS5" s="12">
        <f>'Raw Data (EAF)'!J8/'Population (EAF)'!F7*10^5</f>
        <v>1.7142073505211186E-2</v>
      </c>
      <c r="CT5" s="12">
        <f>'Raw Data (EAF)'!J9/'Population (EAF)'!F8*10^5</f>
        <v>1.6673297108939149E-2</v>
      </c>
      <c r="CU5" s="12">
        <f>'Raw Data (EAF)'!J10/'Population (EAF)'!F9*10^5</f>
        <v>1.5526928257739481E-2</v>
      </c>
      <c r="CV5" s="12">
        <f>'Raw Data (EAF)'!J11/'Population (EAF)'!F10*10^5</f>
        <v>0</v>
      </c>
      <c r="CW5" s="12">
        <f>'Raw Data (EAF)'!J12/'Population (EAF)'!F11*10^5</f>
        <v>2.8626192153695561E-2</v>
      </c>
      <c r="CX5" s="12">
        <f>'Raw Data (EAF)'!J13/'Population (EAF)'!F12*10^5</f>
        <v>1.3741666023098642E-2</v>
      </c>
      <c r="CY5" s="12">
        <f>'Raw Data (EAF)'!J14/'Population (EAF)'!F13*10^5</f>
        <v>0</v>
      </c>
      <c r="CZ5" s="12">
        <f>'Raw Data (EAF)'!J15/'Population (EAF)'!F14*10^5</f>
        <v>1.3089892932516656E-2</v>
      </c>
      <c r="DA5" s="12">
        <f>'Raw Data (EAF)'!J16/'Population (EAF)'!F15*10^5</f>
        <v>2.5851990377635831E-2</v>
      </c>
      <c r="DB5" s="12">
        <f>'Raw Data (EAF)'!J17/'Population (EAF)'!F16*10^5</f>
        <v>0</v>
      </c>
      <c r="DC5" s="12">
        <f>'Raw Data (EAF)'!J18/'Population (EAF)'!F17*10^5</f>
        <v>0</v>
      </c>
      <c r="DD5" s="12">
        <f>'Raw Data (EAF)'!J19/'Population (EAF)'!F18*10^5</f>
        <v>0</v>
      </c>
      <c r="DE5" s="12">
        <f>'Raw Data (EAF)'!J20/'Population (EAF)'!F19*10^5</f>
        <v>1.1883185901200743E-2</v>
      </c>
      <c r="DF5" s="12">
        <f>'Raw Data (EAF)'!J21/'Population (EAF)'!F20*10^5</f>
        <v>0</v>
      </c>
      <c r="DG5" s="12">
        <f>'Raw Data (EAF)'!J22/'Population (EAF)'!F21*10^5</f>
        <v>2.310459881397579E-2</v>
      </c>
      <c r="DH5" s="12">
        <f>'Raw Data (EAF)'!J23/'Population (EAF)'!F22*10^5</f>
        <v>0</v>
      </c>
      <c r="DI5" s="12">
        <f>'Raw Data (EAF)'!J24/'Population (EAF)'!F23*10^5</f>
        <v>0</v>
      </c>
      <c r="DJ5" s="12">
        <f>'Raw Data (EAF)'!J25/'Population (EAF)'!F24*10^5</f>
        <v>0</v>
      </c>
      <c r="DK5" s="12">
        <f>'Raw Data (EAF)'!J26/'Population (EAF)'!F25*10^5</f>
        <v>0</v>
      </c>
      <c r="DL5" s="12">
        <f>'Raw Data (EAF)'!J27/'Population (EAF)'!F26*10^5</f>
        <v>1.1451076418818026E-2</v>
      </c>
      <c r="DM5" s="12">
        <f>'Raw Data (EAF)'!J28/'Population (EAF)'!F27*10^5</f>
        <v>0</v>
      </c>
      <c r="DN5" s="12">
        <f>'Raw Data (EAF)'!J29/'Population (EAF)'!F28*10^5</f>
        <v>1.2071663313371863E-2</v>
      </c>
      <c r="DO5" s="12">
        <f>'Raw Data (EAF)'!J30/'Population (EAF)'!F29*10^5</f>
        <v>1.2500075953586511E-2</v>
      </c>
      <c r="DP5" s="12">
        <f>'Raw Data (EAF)'!J31/'Population (EAF)'!F30*10^5</f>
        <v>1.2978628017966771E-2</v>
      </c>
      <c r="DR5" s="12">
        <f>'Raw Data (EAF)'!J33/'Population (EAF)'!F32*10^5</f>
        <v>0</v>
      </c>
      <c r="DS5" s="12">
        <f>'Raw Data (EAF)'!J34/'Population (EAF)'!F33*10^5</f>
        <v>0</v>
      </c>
      <c r="DT5" s="12">
        <f>'Raw Data (EAF)'!J35/'Population (EAF)'!F34*10^5</f>
        <v>1.3615296947325436E-2</v>
      </c>
      <c r="DU5" s="12">
        <f>'Raw Data (EAF)'!J36/'Population (EAF)'!F35*10^5</f>
        <v>0</v>
      </c>
      <c r="DV5" s="12">
        <f>'Raw Data (EAF)'!J37/'Population (EAF)'!F36*10^5</f>
        <v>0</v>
      </c>
      <c r="DW5" s="12">
        <f>'Raw Data (EAF)'!J38/'Population (EAF)'!F37*10^5</f>
        <v>0</v>
      </c>
      <c r="DX5" s="12">
        <f>'Raw Data (EAF)'!J39/'Population (EAF)'!F38*10^5</f>
        <v>0</v>
      </c>
      <c r="DY5" s="12">
        <f>'Raw Data (EAF)'!J40/'Population (EAF)'!F39*10^5</f>
        <v>1.5533149308696183E-2</v>
      </c>
      <c r="DZ5" s="12">
        <f>'Raw Data (EAF)'!J41/'Population (EAF)'!F40*10^5</f>
        <v>0</v>
      </c>
      <c r="EA5" s="12">
        <f>'Raw Data (EAF)'!J42/'Population (EAF)'!F41*10^5</f>
        <v>0</v>
      </c>
      <c r="EB5" s="12">
        <f>'Raw Data (EAF)'!J43/'Population (EAF)'!F42*10^5</f>
        <v>0</v>
      </c>
      <c r="EC5" s="12">
        <f>'Raw Data (EAF)'!J44/'Population (EAF)'!F43*10^5</f>
        <v>0</v>
      </c>
      <c r="ED5" s="12">
        <f>'Raw Data (EAF)'!J45/'Population (EAF)'!F44*10^5</f>
        <v>0</v>
      </c>
      <c r="EE5" s="35">
        <f>'Raw Data (EAF)'!J46/'Population (EAF)'!F45*10^5</f>
        <v>2.8478438333572793E-2</v>
      </c>
      <c r="EF5" s="35">
        <f>'Raw Data (EAF)'!J47/'Population (EAF)'!F46*10^5</f>
        <v>0</v>
      </c>
      <c r="EG5" s="35">
        <f>'Raw Data (EAF)'!J48/'Population (EAF)'!F47*10^5</f>
        <v>0</v>
      </c>
      <c r="EH5" s="35">
        <f>'Raw Data (EAF)'!J49/'Population (EAF)'!F48*10^5</f>
        <v>2.7416835143118622E-2</v>
      </c>
      <c r="EI5" s="35">
        <f>'Raw Data (EAF)'!J50/'Population (EAF)'!F49*10^5</f>
        <v>0</v>
      </c>
      <c r="EJ5" s="35">
        <f>'Raw Data (EAF)'!J51/'Population (EAF)'!F50*10^5</f>
        <v>0</v>
      </c>
      <c r="EN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2" customFormat="1" ht="17.100000000000001" customHeight="1">
      <c r="A6" s="33">
        <v>17.5</v>
      </c>
      <c r="CJ6" s="12">
        <f>'Raw Data (EAF)'!K4/'Population (EAF)'!G3*10^5</f>
        <v>4.2012107809647738E-2</v>
      </c>
      <c r="CK6" s="12">
        <f>'Raw Data (EAF)'!K5/'Population (EAF)'!G4*10^5</f>
        <v>0</v>
      </c>
      <c r="CL6" s="12">
        <f>'Raw Data (EAF)'!K6/'Population (EAF)'!G5*10^5</f>
        <v>0</v>
      </c>
      <c r="CM6" s="12">
        <f>'Raw Data (EAF)'!K7/'Population (EAF)'!G6*10^5</f>
        <v>0</v>
      </c>
      <c r="CN6" s="12">
        <f>'Raw Data (EAF)'!K8/'Population (EAF)'!G7*10^5</f>
        <v>4.0767420186181749E-2</v>
      </c>
      <c r="CO6" s="12">
        <f>'Raw Data (EAF)'!K9/'Population (EAF)'!G8*10^5</f>
        <v>4.0052811474358276E-2</v>
      </c>
      <c r="CP6" s="12">
        <f>'Raw Data (EAF)'!K10/'Population (EAF)'!G9*10^5</f>
        <v>1.940896103579259E-2</v>
      </c>
      <c r="CQ6" s="12">
        <f>'Raw Data (EAF)'!K11/'Population (EAF)'!G10*10^5</f>
        <v>3.686456059235392E-2</v>
      </c>
      <c r="CR6" s="12">
        <f>'Raw Data (EAF)'!K12/'Population (EAF)'!G11*10^5</f>
        <v>1.7668498881755406E-2</v>
      </c>
      <c r="CS6" s="12">
        <f>'Raw Data (EAF)'!K13/'Population (EAF)'!G12*10^5</f>
        <v>0</v>
      </c>
      <c r="CT6" s="12">
        <f>'Raw Data (EAF)'!K14/'Population (EAF)'!G13*10^5</f>
        <v>1.654459709975066E-2</v>
      </c>
      <c r="CU6" s="12">
        <f>'Raw Data (EAF)'!K15/'Population (EAF)'!G14*10^5</f>
        <v>0</v>
      </c>
      <c r="CV6" s="12">
        <f>'Raw Data (EAF)'!K16/'Population (EAF)'!G15*10^5</f>
        <v>0</v>
      </c>
      <c r="CW6" s="12">
        <f>'Raw Data (EAF)'!K17/'Population (EAF)'!G16*10^5</f>
        <v>1.4187809522493976E-2</v>
      </c>
      <c r="CX6" s="12">
        <f>'Raw Data (EAF)'!K18/'Population (EAF)'!G17*10^5</f>
        <v>1.358228264790224E-2</v>
      </c>
      <c r="CY6" s="12">
        <f>'Raw Data (EAF)'!K19/'Population (EAF)'!G18*10^5</f>
        <v>1.2943400970684402E-2</v>
      </c>
      <c r="CZ6" s="12">
        <f>'Raw Data (EAF)'!K20/'Population (EAF)'!G19*10^5</f>
        <v>1.2931743119985486E-2</v>
      </c>
      <c r="DA6" s="12">
        <f>'Raw Data (EAF)'!K21/'Population (EAF)'!G20*10^5</f>
        <v>1.2741014168189952E-2</v>
      </c>
      <c r="DB6" s="12">
        <f>'Raw Data (EAF)'!K22/'Population (EAF)'!G21*10^5</f>
        <v>1.2498292655108982E-2</v>
      </c>
      <c r="DC6" s="12">
        <f>'Raw Data (EAF)'!K23/'Population (EAF)'!G22*10^5</f>
        <v>1.2262994635552998E-2</v>
      </c>
      <c r="DD6" s="12">
        <f>'Raw Data (EAF)'!K24/'Population (EAF)'!G23*10^5</f>
        <v>1.2023282066146775E-2</v>
      </c>
      <c r="DE6" s="12">
        <f>'Raw Data (EAF)'!K25/'Population (EAF)'!G24*10^5</f>
        <v>0</v>
      </c>
      <c r="DF6" s="12">
        <f>'Raw Data (EAF)'!K26/'Population (EAF)'!G25*10^5</f>
        <v>2.3089451155583914E-2</v>
      </c>
      <c r="DG6" s="12">
        <f>'Raw Data (EAF)'!K27/'Population (EAF)'!G26*10^5</f>
        <v>0</v>
      </c>
      <c r="DH6" s="12">
        <f>'Raw Data (EAF)'!K28/'Population (EAF)'!G27*10^5</f>
        <v>0</v>
      </c>
      <c r="DI6" s="12">
        <f>'Raw Data (EAF)'!K29/'Population (EAF)'!G28*10^5</f>
        <v>0</v>
      </c>
      <c r="DJ6" s="12">
        <f>'Raw Data (EAF)'!K30/'Population (EAF)'!G29*10^5</f>
        <v>0</v>
      </c>
      <c r="DK6" s="12">
        <f>'Raw Data (EAF)'!K31/'Population (EAF)'!G30*10^5</f>
        <v>2.2499273703757979E-2</v>
      </c>
      <c r="DM6" s="12">
        <f>'Raw Data (EAF)'!K33/'Population (EAF)'!G32*10^5</f>
        <v>0</v>
      </c>
      <c r="DN6" s="12">
        <f>'Raw Data (EAF)'!K34/'Population (EAF)'!G33*10^5</f>
        <v>1.1971079576425089E-2</v>
      </c>
      <c r="DO6" s="12">
        <f>'Raw Data (EAF)'!K35/'Population (EAF)'!G34*10^5</f>
        <v>3.7170773579740211E-2</v>
      </c>
      <c r="DP6" s="12">
        <f>'Raw Data (EAF)'!K36/'Population (EAF)'!G35*10^5</f>
        <v>3.8556307294447728E-2</v>
      </c>
      <c r="DQ6" s="12">
        <f>'Raw Data (EAF)'!K37/'Population (EAF)'!G36*10^5</f>
        <v>1.3202814254850405E-2</v>
      </c>
      <c r="DR6" s="12">
        <f>'Raw Data (EAF)'!K38/'Population (EAF)'!G37*10^5</f>
        <v>0</v>
      </c>
      <c r="DS6" s="12">
        <f>'Raw Data (EAF)'!K39/'Population (EAF)'!G38*10^5</f>
        <v>0</v>
      </c>
      <c r="DT6" s="12">
        <f>'Raw Data (EAF)'!K40/'Population (EAF)'!G39*10^5</f>
        <v>0</v>
      </c>
      <c r="DU6" s="12">
        <f>'Raw Data (EAF)'!K41/'Population (EAF)'!G40*10^5</f>
        <v>0</v>
      </c>
      <c r="DV6" s="12">
        <f>'Raw Data (EAF)'!K42/'Population (EAF)'!G41*10^5</f>
        <v>0</v>
      </c>
      <c r="DW6" s="12">
        <f>'Raw Data (EAF)'!K43/'Population (EAF)'!G42*10^5</f>
        <v>0</v>
      </c>
      <c r="DX6" s="12">
        <f>'Raw Data (EAF)'!K44/'Population (EAF)'!G43*10^5</f>
        <v>3.0482883565194175E-2</v>
      </c>
      <c r="DY6" s="12">
        <f>'Raw Data (EAF)'!K45/'Population (EAF)'!G44*10^5</f>
        <v>0</v>
      </c>
      <c r="DZ6" s="35">
        <f>'Raw Data (EAF)'!K46/'Population (EAF)'!G45*10^5</f>
        <v>0</v>
      </c>
      <c r="EA6" s="35">
        <f>'Raw Data (EAF)'!K47/'Population (EAF)'!G46*10^5</f>
        <v>0</v>
      </c>
      <c r="EB6" s="35">
        <f>'Raw Data (EAF)'!K48/'Population (EAF)'!G47*10^5</f>
        <v>0</v>
      </c>
      <c r="EC6" s="35">
        <f>'Raw Data (EAF)'!K49/'Population (EAF)'!G48*10^5</f>
        <v>0</v>
      </c>
      <c r="ED6" s="35">
        <f>'Raw Data (EAF)'!K50/'Population (EAF)'!G49*10^5</f>
        <v>0</v>
      </c>
      <c r="EE6" s="35">
        <f>'Raw Data (EAF)'!K51/'Population (EAF)'!G50*10^5</f>
        <v>0</v>
      </c>
      <c r="EI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2" customFormat="1" ht="17.100000000000001" customHeight="1">
      <c r="A7" s="33">
        <v>22.5</v>
      </c>
      <c r="CE7" s="12">
        <f>'Raw Data (EAF)'!L4/'Population (EAF)'!H3*10^5</f>
        <v>3.7761585928607205E-2</v>
      </c>
      <c r="CF7" s="12">
        <f>'Raw Data (EAF)'!L5/'Population (EAF)'!H4*10^5</f>
        <v>7.6886948780861414E-2</v>
      </c>
      <c r="CG7" s="12">
        <f>'Raw Data (EAF)'!L6/'Population (EAF)'!H5*10^5</f>
        <v>1.9676477352371616E-2</v>
      </c>
      <c r="CH7" s="12">
        <f>'Raw Data (EAF)'!L7/'Population (EAF)'!H6*10^5</f>
        <v>4.0363677297542339E-2</v>
      </c>
      <c r="CI7" s="12">
        <f>'Raw Data (EAF)'!L8/'Population (EAF)'!H7*10^5</f>
        <v>2.0482327054527179E-2</v>
      </c>
      <c r="CJ7" s="12">
        <f>'Raw Data (EAF)'!L9/'Population (EAF)'!H8*10^5</f>
        <v>2.0719296312031146E-2</v>
      </c>
      <c r="CK7" s="12">
        <f>'Raw Data (EAF)'!L10/'Population (EAF)'!H9*10^5</f>
        <v>0</v>
      </c>
      <c r="CL7" s="12">
        <f>'Raw Data (EAF)'!L11/'Population (EAF)'!H10*10^5</f>
        <v>4.137529143436449E-2</v>
      </c>
      <c r="CM7" s="12">
        <f>'Raw Data (EAF)'!L12/'Population (EAF)'!H11*10^5</f>
        <v>0</v>
      </c>
      <c r="CN7" s="12">
        <f>'Raw Data (EAF)'!L13/'Population (EAF)'!H12*10^5</f>
        <v>4.0315484794712544E-2</v>
      </c>
      <c r="CO7" s="12">
        <f>'Raw Data (EAF)'!L14/'Population (EAF)'!H13*10^5</f>
        <v>5.9509519918413564E-2</v>
      </c>
      <c r="CP7" s="12">
        <f>'Raw Data (EAF)'!L15/'Population (EAF)'!H14*10^5</f>
        <v>3.8324100645503748E-2</v>
      </c>
      <c r="CQ7" s="12">
        <f>'Raw Data (EAF)'!L16/'Population (EAF)'!H15*10^5</f>
        <v>1.8087691806858035E-2</v>
      </c>
      <c r="CR7" s="12">
        <f>'Raw Data (EAF)'!L17/'Population (EAF)'!H16*10^5</f>
        <v>0</v>
      </c>
      <c r="CS7" s="12">
        <f>'Raw Data (EAF)'!L18/'Population (EAF)'!H17*10^5</f>
        <v>0</v>
      </c>
      <c r="CT7" s="12">
        <f>'Raw Data (EAF)'!L19/'Population (EAF)'!H18*10^5</f>
        <v>4.8963516294945608E-2</v>
      </c>
      <c r="CU7" s="12">
        <f>'Raw Data (EAF)'!L20/'Population (EAF)'!H19*10^5</f>
        <v>0</v>
      </c>
      <c r="CV7" s="12">
        <f>'Raw Data (EAF)'!L21/'Population (EAF)'!H20*10^5</f>
        <v>0</v>
      </c>
      <c r="CW7" s="12">
        <f>'Raw Data (EAF)'!L22/'Population (EAF)'!H21*10^5</f>
        <v>0</v>
      </c>
      <c r="CX7" s="12">
        <f>'Raw Data (EAF)'!L23/'Population (EAF)'!H22*10^5</f>
        <v>1.3443227234902919E-2</v>
      </c>
      <c r="CY7" s="12">
        <f>'Raw Data (EAF)'!L24/'Population (EAF)'!H23*10^5</f>
        <v>1.2775150814998923E-2</v>
      </c>
      <c r="CZ7" s="12">
        <f>'Raw Data (EAF)'!L25/'Population (EAF)'!H24*10^5</f>
        <v>0</v>
      </c>
      <c r="DA7" s="12">
        <f>'Raw Data (EAF)'!L26/'Population (EAF)'!H25*10^5</f>
        <v>0</v>
      </c>
      <c r="DB7" s="12">
        <f>'Raw Data (EAF)'!L27/'Population (EAF)'!H26*10^5</f>
        <v>2.4752390145866554E-2</v>
      </c>
      <c r="DC7" s="12">
        <f>'Raw Data (EAF)'!L28/'Population (EAF)'!H27*10^5</f>
        <v>0</v>
      </c>
      <c r="DD7" s="12">
        <f>'Raw Data (EAF)'!L29/'Population (EAF)'!H28*10^5</f>
        <v>2.3715632603661656E-2</v>
      </c>
      <c r="DE7" s="12">
        <f>'Raw Data (EAF)'!L30/'Population (EAF)'!H29*10^5</f>
        <v>2.3179711322540854E-2</v>
      </c>
      <c r="DF7" s="12">
        <f>'Raw Data (EAF)'!L31/'Population (EAF)'!H30*10^5</f>
        <v>1.1371036401537103E-2</v>
      </c>
      <c r="DH7" s="12">
        <f>'Raw Data (EAF)'!L33/'Population (EAF)'!H32*10^5</f>
        <v>1.1127046290100397E-2</v>
      </c>
      <c r="DI7" s="12">
        <f>'Raw Data (EAF)'!L34/'Population (EAF)'!H33*10^5</f>
        <v>0</v>
      </c>
      <c r="DJ7" s="12">
        <f>'Raw Data (EAF)'!L35/'Population (EAF)'!H34*10^5</f>
        <v>1.1094460015451276E-2</v>
      </c>
      <c r="DK7" s="12">
        <f>'Raw Data (EAF)'!L36/'Population (EAF)'!H35*10^5</f>
        <v>1.1177003808241031E-2</v>
      </c>
      <c r="DL7" s="12">
        <f>'Raw Data (EAF)'!L37/'Population (EAF)'!H36*10^5</f>
        <v>0</v>
      </c>
      <c r="DM7" s="12">
        <f>'Raw Data (EAF)'!L38/'Population (EAF)'!H37*10^5</f>
        <v>0</v>
      </c>
      <c r="DN7" s="12">
        <f>'Raw Data (EAF)'!L39/'Population (EAF)'!H38*10^5</f>
        <v>2.3864070369721598E-2</v>
      </c>
      <c r="DO7" s="12">
        <f>'Raw Data (EAF)'!L40/'Population (EAF)'!H39*10^5</f>
        <v>4.9177050339374508E-2</v>
      </c>
      <c r="DP7" s="12">
        <f>'Raw Data (EAF)'!L41/'Population (EAF)'!H40*10^5</f>
        <v>0</v>
      </c>
      <c r="DQ7" s="12">
        <f>'Raw Data (EAF)'!L42/'Population (EAF)'!H41*10^5</f>
        <v>1.3052977309722378E-2</v>
      </c>
      <c r="DR7" s="12">
        <f>'Raw Data (EAF)'!L43/'Population (EAF)'!H42*10^5</f>
        <v>3.9277959399716671E-2</v>
      </c>
      <c r="DS7" s="12">
        <f>'Raw Data (EAF)'!L44/'Population (EAF)'!H43*10^5</f>
        <v>0</v>
      </c>
      <c r="DT7" s="12">
        <f>'Raw Data (EAF)'!L45/'Population (EAF)'!H44*10^5</f>
        <v>2.6055575220928578E-2</v>
      </c>
      <c r="DU7" s="35">
        <f>'Raw Data (EAF)'!L46/'Population (EAF)'!H45*10^5</f>
        <v>2.6566052171741558E-2</v>
      </c>
      <c r="DV7" s="35">
        <f>'Raw Data (EAF)'!L47/'Population (EAF)'!H46*10^5</f>
        <v>0</v>
      </c>
      <c r="DW7" s="35">
        <f>'Raw Data (EAF)'!L48/'Population (EAF)'!H47*10^5</f>
        <v>0</v>
      </c>
      <c r="DX7" s="35">
        <f>'Raw Data (EAF)'!L49/'Population (EAF)'!H48*10^5</f>
        <v>0</v>
      </c>
      <c r="DY7" s="35">
        <f>'Raw Data (EAF)'!L50/'Population (EAF)'!H49*10^5</f>
        <v>0</v>
      </c>
      <c r="DZ7" s="35">
        <f>'Raw Data (EAF)'!L51/'Population (EAF)'!H50*10^5</f>
        <v>0</v>
      </c>
      <c r="ED7" s="32"/>
      <c r="EI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2" customFormat="1" ht="17.100000000000001" customHeight="1">
      <c r="A8" s="33">
        <v>27.5</v>
      </c>
      <c r="BZ8" s="12">
        <f>'Raw Data (EAF)'!M4/'Population (EAF)'!I3*10^5</f>
        <v>5.2499363169599904E-2</v>
      </c>
      <c r="CA8" s="12">
        <f>'Raw Data (EAF)'!M5/'Population (EAF)'!I4*10^5</f>
        <v>1.7722113234474885E-2</v>
      </c>
      <c r="CB8" s="12">
        <f>'Raw Data (EAF)'!M6/'Population (EAF)'!I5*10^5</f>
        <v>5.3458366512788243E-2</v>
      </c>
      <c r="CC8" s="12">
        <f>'Raw Data (EAF)'!M7/'Population (EAF)'!I6*10^5</f>
        <v>0.14430662456299623</v>
      </c>
      <c r="CD8" s="12">
        <f>'Raw Data (EAF)'!M8/'Population (EAF)'!I7*10^5</f>
        <v>5.5256487491519853E-2</v>
      </c>
      <c r="CE8" s="12">
        <f>'Raw Data (EAF)'!M9/'Population (EAF)'!I8*10^5</f>
        <v>5.6279832285874666E-2</v>
      </c>
      <c r="CF8" s="12">
        <f>'Raw Data (EAF)'!M10/'Population (EAF)'!I9*10^5</f>
        <v>9.564246813201091E-2</v>
      </c>
      <c r="CG8" s="12">
        <f>'Raw Data (EAF)'!M11/'Population (EAF)'!I10*10^5</f>
        <v>3.9097589628516713E-2</v>
      </c>
      <c r="CH8" s="12">
        <f>'Raw Data (EAF)'!M12/'Population (EAF)'!I11*10^5</f>
        <v>3.9997243070029671E-2</v>
      </c>
      <c r="CI8" s="12">
        <f>'Raw Data (EAF)'!M13/'Population (EAF)'!I12*10^5</f>
        <v>0</v>
      </c>
      <c r="CJ8" s="12">
        <f>'Raw Data (EAF)'!M14/'Population (EAF)'!I13*10^5</f>
        <v>0</v>
      </c>
      <c r="CK8" s="12">
        <f>'Raw Data (EAF)'!M15/'Population (EAF)'!I14*10^5</f>
        <v>2.0448948358947661E-2</v>
      </c>
      <c r="CL8" s="12">
        <f>'Raw Data (EAF)'!M16/'Population (EAF)'!I15*10^5</f>
        <v>0</v>
      </c>
      <c r="CM8" s="12">
        <f>'Raw Data (EAF)'!M17/'Population (EAF)'!I16*10^5</f>
        <v>0</v>
      </c>
      <c r="CN8" s="12">
        <f>'Raw Data (EAF)'!M18/'Population (EAF)'!I17*10^5</f>
        <v>0</v>
      </c>
      <c r="CO8" s="12">
        <f>'Raw Data (EAF)'!M19/'Population (EAF)'!I18*10^5</f>
        <v>0</v>
      </c>
      <c r="CP8" s="12">
        <f>'Raw Data (EAF)'!M20/'Population (EAF)'!I19*10^5</f>
        <v>3.7482759523636403E-2</v>
      </c>
      <c r="CQ8" s="12">
        <f>'Raw Data (EAF)'!M21/'Population (EAF)'!I20*10^5</f>
        <v>3.5305544037170851E-2</v>
      </c>
      <c r="CR8" s="12">
        <f>'Raw Data (EAF)'!M22/'Population (EAF)'!I21*10^5</f>
        <v>1.6926950179066654E-2</v>
      </c>
      <c r="CS8" s="12">
        <f>'Raw Data (EAF)'!M23/'Population (EAF)'!I22*10^5</f>
        <v>3.2926271274402653E-2</v>
      </c>
      <c r="CT8" s="12">
        <f>'Raw Data (EAF)'!M24/'Population (EAF)'!I23*10^5</f>
        <v>0</v>
      </c>
      <c r="CU8" s="12">
        <f>'Raw Data (EAF)'!M25/'Population (EAF)'!I24*10^5</f>
        <v>1.4969622175658179E-2</v>
      </c>
      <c r="CV8" s="12">
        <f>'Raw Data (EAF)'!M26/'Population (EAF)'!I25*10^5</f>
        <v>0</v>
      </c>
      <c r="CW8" s="12">
        <f>'Raw Data (EAF)'!M27/'Population (EAF)'!I26*10^5</f>
        <v>2.7863346113692931E-2</v>
      </c>
      <c r="CX8" s="12">
        <f>'Raw Data (EAF)'!M28/'Population (EAF)'!I27*10^5</f>
        <v>0</v>
      </c>
      <c r="CY8" s="12">
        <f>'Raw Data (EAF)'!M29/'Population (EAF)'!I28*10^5</f>
        <v>1.2662236600011796E-2</v>
      </c>
      <c r="CZ8" s="12">
        <f>'Raw Data (EAF)'!M30/'Population (EAF)'!I29*10^5</f>
        <v>3.8166928284633098E-2</v>
      </c>
      <c r="DA8" s="12">
        <f>'Raw Data (EAF)'!M31/'Population (EAF)'!I30*10^5</f>
        <v>3.755076915622229E-2</v>
      </c>
      <c r="DC8" s="12">
        <f>'Raw Data (EAF)'!M33/'Population (EAF)'!I32*10^5</f>
        <v>4.7825179837621558E-2</v>
      </c>
      <c r="DD8" s="12">
        <f>'Raw Data (EAF)'!M34/'Population (EAF)'!I33*10^5</f>
        <v>2.3456787398415193E-2</v>
      </c>
      <c r="DE8" s="12">
        <f>'Raw Data (EAF)'!M35/'Population (EAF)'!I34*10^5</f>
        <v>2.2937656548215699E-2</v>
      </c>
      <c r="DF8" s="12">
        <f>'Raw Data (EAF)'!M36/'Population (EAF)'!I35*10^5</f>
        <v>1.1284330333690138E-2</v>
      </c>
      <c r="DG8" s="12">
        <f>'Raw Data (EAF)'!M37/'Population (EAF)'!I36*10^5</f>
        <v>1.1170092301265208E-2</v>
      </c>
      <c r="DH8" s="12">
        <f>'Raw Data (EAF)'!M38/'Population (EAF)'!I37*10^5</f>
        <v>1.108789527598226E-2</v>
      </c>
      <c r="DI8" s="12">
        <f>'Raw Data (EAF)'!M39/'Population (EAF)'!I38*10^5</f>
        <v>2.1959621624959187E-2</v>
      </c>
      <c r="DJ8" s="12">
        <f>'Raw Data (EAF)'!M40/'Population (EAF)'!I39*10^5</f>
        <v>2.2125612382881292E-2</v>
      </c>
      <c r="DK8" s="12">
        <f>'Raw Data (EAF)'!M41/'Population (EAF)'!I40*10^5</f>
        <v>0</v>
      </c>
      <c r="DL8" s="12">
        <f>'Raw Data (EAF)'!M42/'Population (EAF)'!I41*10^5</f>
        <v>3.3629054308418463E-2</v>
      </c>
      <c r="DM8" s="12">
        <f>'Raw Data (EAF)'!M43/'Population (EAF)'!I42*10^5</f>
        <v>4.5799574571873766E-2</v>
      </c>
      <c r="DN8" s="12">
        <f>'Raw Data (EAF)'!M44/'Population (EAF)'!I43*10^5</f>
        <v>0</v>
      </c>
      <c r="DO8" s="12">
        <f>'Raw Data (EAF)'!M45/'Population (EAF)'!I44*10^5</f>
        <v>1.2199773144486394E-2</v>
      </c>
      <c r="DP8" s="35">
        <f>'Raw Data (EAF)'!M46/'Population (EAF)'!I45*10^5</f>
        <v>0</v>
      </c>
      <c r="DQ8" s="35">
        <f>'Raw Data (EAF)'!M47/'Population (EAF)'!I46*10^5</f>
        <v>3.8069148039115291E-2</v>
      </c>
      <c r="DR8" s="35">
        <f>'Raw Data (EAF)'!M48/'Population (EAF)'!I47*10^5</f>
        <v>3.9063736001021906E-2</v>
      </c>
      <c r="DS8" s="35">
        <f>'Raw Data (EAF)'!M49/'Population (EAF)'!I48*10^5</f>
        <v>2.637203130043651E-2</v>
      </c>
      <c r="DT8" s="35">
        <f>'Raw Data (EAF)'!M50/'Population (EAF)'!I49*10^5</f>
        <v>0</v>
      </c>
      <c r="DU8" s="35">
        <f>'Raw Data (EAF)'!M51/'Population (EAF)'!I50*10^5</f>
        <v>0</v>
      </c>
      <c r="DY8" s="32"/>
      <c r="ED8" s="32"/>
      <c r="EI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2" customFormat="1" ht="17.100000000000001" customHeight="1">
      <c r="A9" s="33">
        <v>32.5</v>
      </c>
      <c r="BU9" s="12">
        <f>'Raw Data (EAF)'!N4/'Population (EAF)'!J3*10^5</f>
        <v>7.2911390160500009E-2</v>
      </c>
      <c r="BV9" s="12">
        <f>'Raw Data (EAF)'!N5/'Population (EAF)'!J4*10^5</f>
        <v>0.17803624938033816</v>
      </c>
      <c r="BW9" s="12">
        <f>'Raw Data (EAF)'!N6/'Population (EAF)'!J5*10^5</f>
        <v>7.0966891626213183E-2</v>
      </c>
      <c r="BX9" s="12">
        <f>'Raw Data (EAF)'!N7/'Population (EAF)'!J6*10^5</f>
        <v>1.7489027406066719E-2</v>
      </c>
      <c r="BY9" s="12">
        <f>'Raw Data (EAF)'!N8/'Population (EAF)'!J7*10^5</f>
        <v>0.12188129701897502</v>
      </c>
      <c r="BZ9" s="12">
        <f>'Raw Data (EAF)'!N9/'Population (EAF)'!J8*10^5</f>
        <v>0.1045553413460574</v>
      </c>
      <c r="CA9" s="12">
        <f>'Raw Data (EAF)'!N10/'Population (EAF)'!J9*10^5</f>
        <v>5.2879928604340661E-2</v>
      </c>
      <c r="CB9" s="12">
        <f>'Raw Data (EAF)'!N11/'Population (EAF)'!J10*10^5</f>
        <v>7.0801342712771873E-2</v>
      </c>
      <c r="CC9" s="12">
        <f>'Raw Data (EAF)'!N12/'Population (EAF)'!J11*10^5</f>
        <v>0</v>
      </c>
      <c r="CD9" s="12">
        <f>'Raw Data (EAF)'!N13/'Population (EAF)'!J12*10^5</f>
        <v>9.1282952856157701E-2</v>
      </c>
      <c r="CE9" s="12">
        <f>'Raw Data (EAF)'!N14/'Population (EAF)'!J13*10^5</f>
        <v>1.8594514851665866E-2</v>
      </c>
      <c r="CF9" s="12">
        <f>'Raw Data (EAF)'!N15/'Population (EAF)'!J14*10^5</f>
        <v>7.5851305992142237E-2</v>
      </c>
      <c r="CG9" s="12">
        <f>'Raw Data (EAF)'!N16/'Population (EAF)'!J15*10^5</f>
        <v>3.8676001052482277E-2</v>
      </c>
      <c r="CH9" s="12">
        <f>'Raw Data (EAF)'!N17/'Population (EAF)'!J16*10^5</f>
        <v>5.9190892930252779E-2</v>
      </c>
      <c r="CI9" s="12">
        <f>'Raw Data (EAF)'!N18/'Population (EAF)'!J17*10^5</f>
        <v>4.0085751841196206E-2</v>
      </c>
      <c r="CJ9" s="12">
        <f>'Raw Data (EAF)'!N19/'Population (EAF)'!J18*10^5</f>
        <v>0.10100054962277093</v>
      </c>
      <c r="CK9" s="12">
        <f>'Raw Data (EAF)'!N20/'Population (EAF)'!J19*10^5</f>
        <v>4.0526758704286577E-2</v>
      </c>
      <c r="CL9" s="12">
        <f>'Raw Data (EAF)'!N21/'Population (EAF)'!J20*10^5</f>
        <v>8.0652041917648687E-2</v>
      </c>
      <c r="CM9" s="12">
        <f>'Raw Data (EAF)'!N22/'Population (EAF)'!J21*10^5</f>
        <v>1.9918170379810328E-2</v>
      </c>
      <c r="CN9" s="12">
        <f>'Raw Data (EAF)'!N23/'Population (EAF)'!J22*10^5</f>
        <v>1.9527695349205964E-2</v>
      </c>
      <c r="CO9" s="12">
        <f>'Raw Data (EAF)'!N24/'Population (EAF)'!J23*10^5</f>
        <v>1.9150724762338502E-2</v>
      </c>
      <c r="CP9" s="12">
        <f>'Raw Data (EAF)'!N25/'Population (EAF)'!J24*10^5</f>
        <v>0</v>
      </c>
      <c r="CQ9" s="12">
        <f>'Raw Data (EAF)'!N26/'Population (EAF)'!J25*10^5</f>
        <v>3.4941439353123827E-2</v>
      </c>
      <c r="CR9" s="12">
        <f>'Raw Data (EAF)'!N27/'Population (EAF)'!J26*10^5</f>
        <v>1.6840787526488096E-2</v>
      </c>
      <c r="CS9" s="12">
        <f>'Raw Data (EAF)'!N28/'Population (EAF)'!J27*10^5</f>
        <v>3.2783342280235273E-2</v>
      </c>
      <c r="CT9" s="12">
        <f>'Raw Data (EAF)'!N29/'Population (EAF)'!J28*10^5</f>
        <v>4.8215289057231242E-2</v>
      </c>
      <c r="CU9" s="12">
        <f>'Raw Data (EAF)'!N30/'Population (EAF)'!J29*10^5</f>
        <v>7.4251802638857084E-2</v>
      </c>
      <c r="CV9" s="12">
        <f>'Raw Data (EAF)'!N31/'Population (EAF)'!J30*10^5</f>
        <v>2.8766846030444788E-2</v>
      </c>
      <c r="CX9" s="12">
        <f>'Raw Data (EAF)'!N33/'Population (EAF)'!J32*10^5</f>
        <v>1.3202611635012743E-2</v>
      </c>
      <c r="CY9" s="12">
        <f>'Raw Data (EAF)'!N34/'Population (EAF)'!J33*10^5</f>
        <v>3.768041401068524E-2</v>
      </c>
      <c r="CZ9" s="12">
        <f>'Raw Data (EAF)'!N35/'Population (EAF)'!J34*10^5</f>
        <v>2.5318662586209725E-2</v>
      </c>
      <c r="DA9" s="12">
        <f>'Raw Data (EAF)'!N36/'Population (EAF)'!J35*10^5</f>
        <v>4.9852130480025042E-2</v>
      </c>
      <c r="DB9" s="12">
        <f>'Raw Data (EAF)'!N37/'Population (EAF)'!J36*10^5</f>
        <v>6.1079711856850231E-2</v>
      </c>
      <c r="DC9" s="12">
        <f>'Raw Data (EAF)'!N38/'Population (EAF)'!J37*10^5</f>
        <v>1.1942133717535343E-2</v>
      </c>
      <c r="DD9" s="12">
        <f>'Raw Data (EAF)'!N39/'Population (EAF)'!J38*10^5</f>
        <v>1.1731014835582159E-2</v>
      </c>
      <c r="DE9" s="12">
        <f>'Raw Data (EAF)'!N40/'Population (EAF)'!J39*10^5</f>
        <v>8.0011678321683988E-2</v>
      </c>
      <c r="DF9" s="12">
        <f>'Raw Data (EAF)'!N41/'Population (EAF)'!J40*10^5</f>
        <v>1.1253991968201496E-2</v>
      </c>
      <c r="DG9" s="12">
        <f>'Raw Data (EAF)'!N42/'Population (EAF)'!J41*10^5</f>
        <v>1.1146852801035681E-2</v>
      </c>
      <c r="DH9" s="12">
        <f>'Raw Data (EAF)'!N43/'Population (EAF)'!J42*10^5</f>
        <v>2.2102132984025327E-2</v>
      </c>
      <c r="DI9" s="12">
        <f>'Raw Data (EAF)'!N44/'Population (EAF)'!J43*10^5</f>
        <v>3.2763255669775865E-2</v>
      </c>
      <c r="DJ9" s="12">
        <f>'Raw Data (EAF)'!N45/'Population (EAF)'!J44*10^5</f>
        <v>0</v>
      </c>
      <c r="DK9" s="35">
        <f>'Raw Data (EAF)'!N46/'Population (EAF)'!J45*10^5</f>
        <v>3.2744174674891276E-2</v>
      </c>
      <c r="DL9" s="35">
        <f>'Raw Data (EAF)'!N47/'Population (EAF)'!J46*10^5</f>
        <v>2.1906044973110331E-2</v>
      </c>
      <c r="DM9" s="35">
        <f>'Raw Data (EAF)'!N48/'Population (EAF)'!J47*10^5</f>
        <v>0</v>
      </c>
      <c r="DN9" s="35">
        <f>'Raw Data (EAF)'!N49/'Population (EAF)'!J48*10^5</f>
        <v>1.1213031336498024E-2</v>
      </c>
      <c r="DO9" s="35">
        <f>'Raw Data (EAF)'!N50/'Population (EAF)'!J49*10^5</f>
        <v>5.7672827585697785E-2</v>
      </c>
      <c r="DP9" s="35">
        <f>'Raw Data (EAF)'!N51/'Population (EAF)'!J50*10^5</f>
        <v>1.1899404339617567E-2</v>
      </c>
      <c r="DT9" s="32"/>
      <c r="DY9" s="32"/>
      <c r="ED9" s="32"/>
      <c r="EI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2" customFormat="1" ht="17.100000000000001" customHeight="1">
      <c r="A10" s="33">
        <v>37.5</v>
      </c>
      <c r="BP10" s="12">
        <f>'Raw Data (EAF)'!O4/'Population (EAF)'!K3*10^5</f>
        <v>5.7467707424982396E-2</v>
      </c>
      <c r="BQ10" s="12">
        <f>'Raw Data (EAF)'!O5/'Population (EAF)'!K4*10^5</f>
        <v>0.13392744927370628</v>
      </c>
      <c r="BR10" s="12">
        <f>'Raw Data (EAF)'!O6/'Population (EAF)'!K5*10^5</f>
        <v>0.15062323744100106</v>
      </c>
      <c r="BS10" s="12">
        <f>'Raw Data (EAF)'!O7/'Population (EAF)'!K6*10^5</f>
        <v>9.3873504558931078E-2</v>
      </c>
      <c r="BT10" s="12">
        <f>'Raw Data (EAF)'!O8/'Population (EAF)'!K7*10^5</f>
        <v>0.14828483766070688</v>
      </c>
      <c r="BU10" s="12">
        <f>'Raw Data (EAF)'!O9/'Population (EAF)'!K8*10^5</f>
        <v>0.14577081697507649</v>
      </c>
      <c r="BV10" s="12">
        <f>'Raw Data (EAF)'!O10/'Population (EAF)'!K9*10^5</f>
        <v>0.1068014658757515</v>
      </c>
      <c r="BW10" s="12">
        <f>'Raw Data (EAF)'!O11/'Population (EAF)'!K10*10^5</f>
        <v>0.14183261923771234</v>
      </c>
      <c r="BX10" s="12">
        <f>'Raw Data (EAF)'!O12/'Population (EAF)'!K11*10^5</f>
        <v>8.7834166227255761E-2</v>
      </c>
      <c r="BY10" s="12">
        <f>'Raw Data (EAF)'!O13/'Population (EAF)'!K12*10^5</f>
        <v>8.6696612832693906E-2</v>
      </c>
      <c r="BZ10" s="12">
        <f>'Raw Data (EAF)'!O14/'Population (EAF)'!K13*10^5</f>
        <v>0.12138559983623629</v>
      </c>
      <c r="CA10" s="12">
        <f>'Raw Data (EAF)'!O15/'Population (EAF)'!K14*10^5</f>
        <v>0.10525120228141382</v>
      </c>
      <c r="CB10" s="12">
        <f>'Raw Data (EAF)'!O16/'Population (EAF)'!K15*10^5</f>
        <v>0.12350110589241703</v>
      </c>
      <c r="CC10" s="12">
        <f>'Raw Data (EAF)'!O17/'Population (EAF)'!K16*10^5</f>
        <v>0.12538813314455707</v>
      </c>
      <c r="CD10" s="12">
        <f>'Raw Data (EAF)'!O18/'Population (EAF)'!K17*10^5</f>
        <v>7.2784905933169691E-2</v>
      </c>
      <c r="CE10" s="12">
        <f>'Raw Data (EAF)'!O19/'Population (EAF)'!K18*10^5</f>
        <v>0.14799455309747189</v>
      </c>
      <c r="CF10" s="12">
        <f>'Raw Data (EAF)'!O20/'Population (EAF)'!K19*10^5</f>
        <v>0.11302868482088567</v>
      </c>
      <c r="CG10" s="12">
        <f>'Raw Data (EAF)'!O21/'Population (EAF)'!K20*10^5</f>
        <v>0.15351451673088037</v>
      </c>
      <c r="CH10" s="12">
        <f>'Raw Data (EAF)'!O22/'Population (EAF)'!K21*10^5</f>
        <v>7.81800408865196E-2</v>
      </c>
      <c r="CI10" s="12">
        <f>'Raw Data (EAF)'!O23/'Population (EAF)'!K22*10^5</f>
        <v>3.98121583540781E-2</v>
      </c>
      <c r="CJ10" s="12">
        <f>'Raw Data (EAF)'!O24/'Population (EAF)'!K23*10^5</f>
        <v>0.16067068861952863</v>
      </c>
      <c r="CK10" s="12">
        <f>'Raw Data (EAF)'!O25/'Population (EAF)'!K24*10^5</f>
        <v>8.0745567426656728E-2</v>
      </c>
      <c r="CL10" s="12">
        <f>'Raw Data (EAF)'!O26/'Population (EAF)'!K25*10^5</f>
        <v>8.0198959021120855E-2</v>
      </c>
      <c r="CM10" s="12">
        <f>'Raw Data (EAF)'!O27/'Population (EAF)'!K26*10^5</f>
        <v>3.9582318116967323E-2</v>
      </c>
      <c r="CN10" s="12">
        <f>'Raw Data (EAF)'!O28/'Population (EAF)'!K27*10^5</f>
        <v>0.11692414685697008</v>
      </c>
      <c r="CO10" s="12">
        <f>'Raw Data (EAF)'!O29/'Population (EAF)'!K28*10^5</f>
        <v>9.5430008802998414E-2</v>
      </c>
      <c r="CP10" s="12">
        <f>'Raw Data (EAF)'!O30/'Population (EAF)'!K29*10^5</f>
        <v>9.2204877230828777E-2</v>
      </c>
      <c r="CQ10" s="12">
        <f>'Raw Data (EAF)'!O31/'Population (EAF)'!K30*10^5</f>
        <v>3.4914438937797325E-2</v>
      </c>
      <c r="CS10" s="12">
        <f>'Raw Data (EAF)'!O33/'Population (EAF)'!K32*10^5</f>
        <v>6.5332340717303358E-2</v>
      </c>
      <c r="CT10" s="12">
        <f>'Raw Data (EAF)'!O34/'Population (EAF)'!K33*10^5</f>
        <v>0</v>
      </c>
      <c r="CU10" s="12">
        <f>'Raw Data (EAF)'!O35/'Population (EAF)'!K34*10^5</f>
        <v>1.4789272229881537E-2</v>
      </c>
      <c r="CV10" s="12">
        <f>'Raw Data (EAF)'!O36/'Population (EAF)'!K35*10^5</f>
        <v>2.8648889561806737E-2</v>
      </c>
      <c r="CW10" s="12">
        <f>'Raw Data (EAF)'!O37/'Population (EAF)'!K36*10^5</f>
        <v>4.1206117452505193E-2</v>
      </c>
      <c r="CX10" s="12">
        <f>'Raw Data (EAF)'!O38/'Population (EAF)'!K37*10^5</f>
        <v>5.2611088312972842E-2</v>
      </c>
      <c r="CY10" s="12">
        <f>'Raw Data (EAF)'!O39/'Population (EAF)'!K38*10^5</f>
        <v>2.49966366088069E-2</v>
      </c>
      <c r="CZ10" s="12">
        <f>'Raw Data (EAF)'!O40/'Population (EAF)'!K39*10^5</f>
        <v>2.5285308005539273E-2</v>
      </c>
      <c r="DA10" s="12">
        <f>'Raw Data (EAF)'!O41/'Population (EAF)'!K40*10^5</f>
        <v>4.9783300263614522E-2</v>
      </c>
      <c r="DB10" s="12">
        <f>'Raw Data (EAF)'!O42/'Population (EAF)'!K41*10^5</f>
        <v>2.439694717194113E-2</v>
      </c>
      <c r="DC10" s="12">
        <f>'Raw Data (EAF)'!O43/'Population (EAF)'!K42*10^5</f>
        <v>3.5814062199320436E-2</v>
      </c>
      <c r="DD10" s="12">
        <f>'Raw Data (EAF)'!O44/'Population (EAF)'!K43*10^5</f>
        <v>0</v>
      </c>
      <c r="DE10" s="12">
        <f>'Raw Data (EAF)'!O45/'Population (EAF)'!K44*10^5</f>
        <v>1.1401995397082872E-2</v>
      </c>
      <c r="DF10" s="35">
        <f>'Raw Data (EAF)'!O46/'Population (EAF)'!K45*10^5</f>
        <v>4.5614345985498517E-2</v>
      </c>
      <c r="DG10" s="35">
        <f>'Raw Data (EAF)'!O47/'Population (EAF)'!K46*10^5</f>
        <v>3.3508530825167679E-2</v>
      </c>
      <c r="DH10" s="35">
        <f>'Raw Data (EAF)'!O48/'Population (EAF)'!K47*10^5</f>
        <v>3.3035489034805417E-2</v>
      </c>
      <c r="DI10" s="35">
        <f>'Raw Data (EAF)'!O49/'Population (EAF)'!K48*10^5</f>
        <v>4.3523814218163773E-2</v>
      </c>
      <c r="DJ10" s="35">
        <f>'Raw Data (EAF)'!O50/'Population (EAF)'!K49*10^5</f>
        <v>3.2327938051911989E-2</v>
      </c>
      <c r="DK10" s="35">
        <f>'Raw Data (EAF)'!O51/'Population (EAF)'!K50*10^5</f>
        <v>5.3802641580575267E-2</v>
      </c>
      <c r="DO10" s="32"/>
      <c r="DT10" s="32"/>
      <c r="DY10" s="32"/>
      <c r="ED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2" customFormat="1" ht="17.100000000000001" customHeight="1">
      <c r="A11" s="33">
        <v>42.5</v>
      </c>
      <c r="BK11" s="12">
        <f>'Raw Data (EAF)'!P4/'Population (EAF)'!L3*10^5</f>
        <v>0.41363366079421099</v>
      </c>
      <c r="BL11" s="12">
        <f>'Raw Data (EAF)'!P5/'Population (EAF)'!L4*10^5</f>
        <v>0.34356795527695894</v>
      </c>
      <c r="BM11" s="12">
        <f>'Raw Data (EAF)'!P6/'Population (EAF)'!L5*10^5</f>
        <v>0.20120425778390108</v>
      </c>
      <c r="BN11" s="12">
        <f>'Raw Data (EAF)'!P7/'Population (EAF)'!L6*10^5</f>
        <v>0.35721962108786015</v>
      </c>
      <c r="BO11" s="12">
        <f>'Raw Data (EAF)'!P8/'Population (EAF)'!L7*10^5</f>
        <v>0.38929309601969109</v>
      </c>
      <c r="BP11" s="12">
        <f>'Raw Data (EAF)'!P9/'Population (EAF)'!L8*10^5</f>
        <v>0.21225306208616634</v>
      </c>
      <c r="BQ11" s="12">
        <f>'Raw Data (EAF)'!P10/'Population (EAF)'!L9*10^5</f>
        <v>0.26886892852908861</v>
      </c>
      <c r="BR11" s="12">
        <f>'Raw Data (EAF)'!P11/'Population (EAF)'!L10*10^5</f>
        <v>0.26519795844625693</v>
      </c>
      <c r="BS11" s="12">
        <f>'Raw Data (EAF)'!P12/'Population (EAF)'!L11*10^5</f>
        <v>0.13148659113737513</v>
      </c>
      <c r="BT11" s="12">
        <f>'Raw Data (EAF)'!P13/'Population (EAF)'!L12*10^5</f>
        <v>0.14856117545212053</v>
      </c>
      <c r="BU11" s="12">
        <f>'Raw Data (EAF)'!P14/'Population (EAF)'!L13*10^5</f>
        <v>0.23690637767568076</v>
      </c>
      <c r="BV11" s="12">
        <f>'Raw Data (EAF)'!P15/'Population (EAF)'!L14*10^5</f>
        <v>0.16027845139743843</v>
      </c>
      <c r="BW11" s="12">
        <f>'Raw Data (EAF)'!P16/'Population (EAF)'!L15*10^5</f>
        <v>0.26525187071843803</v>
      </c>
      <c r="BX11" s="12">
        <f>'Raw Data (EAF)'!P17/'Population (EAF)'!L16*10^5</f>
        <v>0.21021723412773999</v>
      </c>
      <c r="BY11" s="12">
        <f>'Raw Data (EAF)'!P18/'Population (EAF)'!L17*10^5</f>
        <v>0.20850238931488635</v>
      </c>
      <c r="BZ11" s="12">
        <f>'Raw Data (EAF)'!P19/'Population (EAF)'!L18*10^5</f>
        <v>0.13923759300279301</v>
      </c>
      <c r="CA11" s="12">
        <f>'Raw Data (EAF)'!P20/'Population (EAF)'!L19*10^5</f>
        <v>0.15841600414790832</v>
      </c>
      <c r="CB11" s="12">
        <f>'Raw Data (EAF)'!P21/'Population (EAF)'!L20*10^5</f>
        <v>0.1950846946279774</v>
      </c>
      <c r="CC11" s="12">
        <f>'Raw Data (EAF)'!P22/'Population (EAF)'!L21*10^5</f>
        <v>0.1079004632900612</v>
      </c>
      <c r="CD11" s="12">
        <f>'Raw Data (EAF)'!P23/'Population (EAF)'!L22*10^5</f>
        <v>0.10914669317199518</v>
      </c>
      <c r="CE11" s="12">
        <f>'Raw Data (EAF)'!P24/'Population (EAF)'!L23*10^5</f>
        <v>5.5453195323836101E-2</v>
      </c>
      <c r="CF11" s="12">
        <f>'Raw Data (EAF)'!P25/'Population (EAF)'!L24*10^5</f>
        <v>5.6491808100310639E-2</v>
      </c>
      <c r="CG11" s="12">
        <f>'Raw Data (EAF)'!P26/'Population (EAF)'!L25*10^5</f>
        <v>7.6965912301568351E-2</v>
      </c>
      <c r="CH11" s="12">
        <f>'Raw Data (EAF)'!P27/'Population (EAF)'!L26*10^5</f>
        <v>9.8250511309415922E-2</v>
      </c>
      <c r="CI11" s="12">
        <f>'Raw Data (EAF)'!P28/'Population (EAF)'!L27*10^5</f>
        <v>5.994095516211756E-2</v>
      </c>
      <c r="CJ11" s="12">
        <f>'Raw Data (EAF)'!P29/'Population (EAF)'!L28*10^5</f>
        <v>6.0567803167318558E-2</v>
      </c>
      <c r="CK11" s="12">
        <f>'Raw Data (EAF)'!P30/'Population (EAF)'!L29*10^5</f>
        <v>0.10132085781229215</v>
      </c>
      <c r="CL11" s="12">
        <f>'Raw Data (EAF)'!P31/'Population (EAF)'!L30*10^5</f>
        <v>6.0103521102676832E-2</v>
      </c>
      <c r="CN11" s="12">
        <f>'Raw Data (EAF)'!P33/'Population (EAF)'!L32*10^5</f>
        <v>9.7389645844500675E-2</v>
      </c>
      <c r="CO11" s="12">
        <f>'Raw Data (EAF)'!P34/'Population (EAF)'!L33*10^5</f>
        <v>7.6290504085290686E-2</v>
      </c>
      <c r="CP11" s="12">
        <f>'Raw Data (EAF)'!P35/'Population (EAF)'!L34*10^5</f>
        <v>3.6988083787619287E-2</v>
      </c>
      <c r="CQ11" s="12">
        <f>'Raw Data (EAF)'!P36/'Population (EAF)'!L35*10^5</f>
        <v>7.0120134231533904E-2</v>
      </c>
      <c r="CR11" s="12">
        <f>'Raw Data (EAF)'!P37/'Population (EAF)'!L36*10^5</f>
        <v>6.7687107687533291E-2</v>
      </c>
      <c r="CS11" s="12">
        <f>'Raw Data (EAF)'!P38/'Population (EAF)'!L37*10^5</f>
        <v>8.2092780886614966E-2</v>
      </c>
      <c r="CT11" s="12">
        <f>'Raw Data (EAF)'!P39/'Population (EAF)'!L38*10^5</f>
        <v>1.614349860339042E-2</v>
      </c>
      <c r="CU11" s="12">
        <f>'Raw Data (EAF)'!P40/'Population (EAF)'!L39*10^5</f>
        <v>5.9286596879988593E-2</v>
      </c>
      <c r="CV11" s="12">
        <f>'Raw Data (EAF)'!P41/'Population (EAF)'!L40*10^5</f>
        <v>0.12906976083328861</v>
      </c>
      <c r="CW11" s="12">
        <f>'Raw Data (EAF)'!P42/'Population (EAF)'!L41*10^5</f>
        <v>6.8681869645767488E-2</v>
      </c>
      <c r="CX11" s="12">
        <f>'Raw Data (EAF)'!P43/'Population (EAF)'!L42*10^5</f>
        <v>0.10499269133407743</v>
      </c>
      <c r="CY11" s="12">
        <f>'Raw Data (EAF)'!P44/'Population (EAF)'!L43*10^5</f>
        <v>2.4913992506775434E-2</v>
      </c>
      <c r="CZ11" s="12">
        <f>'Raw Data (EAF)'!P45/'Population (EAF)'!L44*10^5</f>
        <v>8.8522346572316474E-2</v>
      </c>
      <c r="DA11" s="35">
        <f>'Raw Data (EAF)'!P46/'Population (EAF)'!L45*10^5</f>
        <v>0.15110577315976148</v>
      </c>
      <c r="DB11" s="35">
        <f>'Raw Data (EAF)'!P47/'Population (EAF)'!L46*10^5</f>
        <v>4.9504723802626147E-2</v>
      </c>
      <c r="DC11" s="35">
        <f>'Raw Data (EAF)'!P48/'Population (EAF)'!L47*10^5</f>
        <v>9.6726941657331519E-2</v>
      </c>
      <c r="DD11" s="35">
        <f>'Raw Data (EAF)'!P49/'Population (EAF)'!L48*10^5</f>
        <v>0</v>
      </c>
      <c r="DE11" s="35">
        <f>'Raw Data (EAF)'!P50/'Population (EAF)'!L49*10^5</f>
        <v>8.0569984296910063E-2</v>
      </c>
      <c r="DF11" s="35">
        <f>'Raw Data (EAF)'!P51/'Population (EAF)'!L50*10^5</f>
        <v>6.7456863865190606E-2</v>
      </c>
      <c r="DJ11" s="32"/>
      <c r="DO11" s="32"/>
      <c r="DT11" s="32"/>
      <c r="DY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2" customFormat="1" ht="17.100000000000001" customHeight="1">
      <c r="A12" s="33">
        <v>47.5</v>
      </c>
      <c r="BF12" s="12">
        <f>'Raw Data (EAF)'!Q4/'Population (EAF)'!M3*10^5</f>
        <v>0.50831785811601349</v>
      </c>
      <c r="BG12" s="12">
        <f>'Raw Data (EAF)'!Q5/'Population (EAF)'!M4*10^5</f>
        <v>0.31732851962893244</v>
      </c>
      <c r="BH12" s="12">
        <f>'Raw Data (EAF)'!Q6/'Population (EAF)'!M5*10^5</f>
        <v>0.28792876929290528</v>
      </c>
      <c r="BI12" s="12">
        <f>'Raw Data (EAF)'!Q7/'Population (EAF)'!M6*10^5</f>
        <v>0.4336783119260792</v>
      </c>
      <c r="BJ12" s="12">
        <f>'Raw Data (EAF)'!Q8/'Population (EAF)'!M7*10^5</f>
        <v>0.27594638998441962</v>
      </c>
      <c r="BK12" s="12">
        <f>'Raw Data (EAF)'!Q9/'Population (EAF)'!M8*10^5</f>
        <v>0.3339167004178189</v>
      </c>
      <c r="BL12" s="12">
        <f>'Raw Data (EAF)'!Q10/'Population (EAF)'!M9*10^5</f>
        <v>0.20437764572738254</v>
      </c>
      <c r="BM12" s="12">
        <f>'Raw Data (EAF)'!Q11/'Population (EAF)'!M10*10^5</f>
        <v>0.3645703376033736</v>
      </c>
      <c r="BN12" s="12">
        <f>'Raw Data (EAF)'!Q12/'Population (EAF)'!M11*10^5</f>
        <v>0.23943611597507292</v>
      </c>
      <c r="BO12" s="12">
        <f>'Raw Data (EAF)'!Q13/'Population (EAF)'!M12*10^5</f>
        <v>0.33328262209514786</v>
      </c>
      <c r="BP12" s="12">
        <f>'Raw Data (EAF)'!Q14/'Population (EAF)'!M13*10^5</f>
        <v>0.36994940040441193</v>
      </c>
      <c r="BQ12" s="12">
        <f>'Raw Data (EAF)'!Q15/'Population (EAF)'!M14*10^5</f>
        <v>0.25141171400239648</v>
      </c>
      <c r="BR12" s="12">
        <f>'Raw Data (EAF)'!Q16/'Population (EAF)'!M15*10^5</f>
        <v>0.24883938011208565</v>
      </c>
      <c r="BS12" s="12">
        <f>'Raw Data (EAF)'!Q17/'Population (EAF)'!M16*10^5</f>
        <v>0.41707352505000084</v>
      </c>
      <c r="BT12" s="12">
        <f>'Raw Data (EAF)'!Q18/'Population (EAF)'!M17*10^5</f>
        <v>0.41225089430523432</v>
      </c>
      <c r="BU12" s="12">
        <f>'Raw Data (EAF)'!Q19/'Population (EAF)'!M18*10^5</f>
        <v>0.34925641361059151</v>
      </c>
      <c r="BV12" s="12">
        <f>'Raw Data (EAF)'!Q20/'Population (EAF)'!M19*10^5</f>
        <v>0.2873100276692665</v>
      </c>
      <c r="BW12" s="12">
        <f>'Raw Data (EAF)'!Q21/'Population (EAF)'!M20*10^5</f>
        <v>0.40789864802542891</v>
      </c>
      <c r="BX12" s="12">
        <f>'Raw Data (EAF)'!Q22/'Population (EAF)'!M21*10^5</f>
        <v>0.22829463873256747</v>
      </c>
      <c r="BY12" s="12">
        <f>'Raw Data (EAF)'!Q23/'Population (EAF)'!M22*10^5</f>
        <v>0.26248818192896295</v>
      </c>
      <c r="BZ12" s="12">
        <f>'Raw Data (EAF)'!Q24/'Population (EAF)'!M23*10^5</f>
        <v>0.24597455870380855</v>
      </c>
      <c r="CA12" s="12">
        <f>'Raw Data (EAF)'!Q25/'Population (EAF)'!M24*10^5</f>
        <v>0.26663429418224549</v>
      </c>
      <c r="CB12" s="12">
        <f>'Raw Data (EAF)'!Q26/'Population (EAF)'!M25*10^5</f>
        <v>0.3580633869588159</v>
      </c>
      <c r="CC12" s="12">
        <f>'Raw Data (EAF)'!Q27/'Population (EAF)'!M26*10^5</f>
        <v>0.10883730984775108</v>
      </c>
      <c r="CD12" s="12">
        <f>'Raw Data (EAF)'!Q28/'Population (EAF)'!M27*10^5</f>
        <v>0.27577426548241402</v>
      </c>
      <c r="CE12" s="12">
        <f>'Raw Data (EAF)'!Q29/'Population (EAF)'!M28*10^5</f>
        <v>0.18635949503211244</v>
      </c>
      <c r="CF12" s="12">
        <f>'Raw Data (EAF)'!Q30/'Population (EAF)'!M29*10^5</f>
        <v>0.36072758891380685</v>
      </c>
      <c r="CG12" s="12">
        <f>'Raw Data (EAF)'!Q31/'Population (EAF)'!M30*10^5</f>
        <v>0.31136727322626706</v>
      </c>
      <c r="CI12" s="12">
        <f>'Raw Data (EAF)'!Q33/'Population (EAF)'!M32*10^5</f>
        <v>0.12071773963420461</v>
      </c>
      <c r="CJ12" s="12">
        <f>'Raw Data (EAF)'!Q34/'Population (EAF)'!M33*10^5</f>
        <v>0.2447289793173707</v>
      </c>
      <c r="CK12" s="12">
        <f>'Raw Data (EAF)'!Q35/'Population (EAF)'!M34*10^5</f>
        <v>0.18398124447767517</v>
      </c>
      <c r="CL12" s="12">
        <f>'Raw Data (EAF)'!Q36/'Population (EAF)'!M35*10^5</f>
        <v>0.12131320378490401</v>
      </c>
      <c r="CM12" s="12">
        <f>'Raw Data (EAF)'!Q37/'Population (EAF)'!M36*10^5</f>
        <v>0.21917773238084459</v>
      </c>
      <c r="CN12" s="12">
        <f>'Raw Data (EAF)'!Q38/'Population (EAF)'!M37*10^5</f>
        <v>0.255950950662373</v>
      </c>
      <c r="CO12" s="12">
        <f>'Raw Data (EAF)'!Q39/'Population (EAF)'!M38*10^5</f>
        <v>0.17284365129079118</v>
      </c>
      <c r="CP12" s="12">
        <f>'Raw Data (EAF)'!Q40/'Population (EAF)'!M39*10^5</f>
        <v>0.18702060470711188</v>
      </c>
      <c r="CQ12" s="12">
        <f>'Raw Data (EAF)'!Q41/'Population (EAF)'!M40*10^5</f>
        <v>0.15924842528742902</v>
      </c>
      <c r="CR12" s="12">
        <f>'Raw Data (EAF)'!Q42/'Population (EAF)'!M41*10^5</f>
        <v>0.18777748818316264</v>
      </c>
      <c r="CS12" s="12">
        <f>'Raw Data (EAF)'!Q43/'Population (EAF)'!M42*10^5</f>
        <v>0.23172323993156566</v>
      </c>
      <c r="CT12" s="12">
        <f>'Raw Data (EAF)'!Q44/'Population (EAF)'!M43*10^5</f>
        <v>0.17920371309050884</v>
      </c>
      <c r="CU12" s="12">
        <f>'Raw Data (EAF)'!Q45/'Population (EAF)'!M44*10^5</f>
        <v>0.17874188289541437</v>
      </c>
      <c r="CV12" s="35">
        <f>'Raw Data (EAF)'!Q46/'Population (EAF)'!M45*10^5</f>
        <v>0.14995442135362957</v>
      </c>
      <c r="CW12" s="35">
        <f>'Raw Data (EAF)'!Q47/'Population (EAF)'!M46*10^5</f>
        <v>0.10164798981661397</v>
      </c>
      <c r="CX12" s="35">
        <f>'Raw Data (EAF)'!Q48/'Population (EAF)'!M47*10^5</f>
        <v>0.16711364925797362</v>
      </c>
      <c r="CY12" s="35">
        <f>'Raw Data (EAF)'!Q49/'Population (EAF)'!M48*10^5</f>
        <v>0.160304086164515</v>
      </c>
      <c r="CZ12" s="35">
        <f>'Raw Data (EAF)'!Q50/'Population (EAF)'!M49*10^5</f>
        <v>8.8899556835709173E-2</v>
      </c>
      <c r="DA12" s="35">
        <f>'Raw Data (EAF)'!Q51/'Population (EAF)'!M50*10^5</f>
        <v>0.15313943498694996</v>
      </c>
      <c r="DE12" s="32"/>
      <c r="DJ12" s="32"/>
      <c r="DO12" s="32"/>
      <c r="DT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2" customFormat="1" ht="17.100000000000001" customHeight="1">
      <c r="A13" s="33">
        <v>52.5</v>
      </c>
      <c r="BA13" s="12">
        <f>'Raw Data (EAF)'!R4/'Population (EAF)'!N3*10^5</f>
        <v>0.54511946232310327</v>
      </c>
      <c r="BB13" s="12">
        <f>'Raw Data (EAF)'!R5/'Population (EAF)'!N4*10^5</f>
        <v>0.66362055492113026</v>
      </c>
      <c r="BC13" s="12">
        <f>'Raw Data (EAF)'!R6/'Population (EAF)'!N5*10^5</f>
        <v>0.53349510586260995</v>
      </c>
      <c r="BD13" s="12">
        <f>'Raw Data (EAF)'!R7/'Population (EAF)'!N6*10^5</f>
        <v>0.69658847571520099</v>
      </c>
      <c r="BE13" s="12">
        <f>'Raw Data (EAF)'!R8/'Population (EAF)'!N7*10^5</f>
        <v>0.5264489445326811</v>
      </c>
      <c r="BF13" s="12">
        <f>'Raw Data (EAF)'!R9/'Population (EAF)'!N8*10^5</f>
        <v>0.6827779166105955</v>
      </c>
      <c r="BG13" s="12">
        <f>'Raw Data (EAF)'!R10/'Population (EAF)'!N9*10^5</f>
        <v>0.62313034787629484</v>
      </c>
      <c r="BH13" s="12">
        <f>'Raw Data (EAF)'!R11/'Population (EAF)'!N10*10^5</f>
        <v>0.76611271129523761</v>
      </c>
      <c r="BI13" s="12">
        <f>'Raw Data (EAF)'!R12/'Population (EAF)'!N11*10^5</f>
        <v>0.66163250635614357</v>
      </c>
      <c r="BJ13" s="12">
        <f>'Raw Data (EAF)'!R13/'Population (EAF)'!N12*10^5</f>
        <v>0.51755258010743532</v>
      </c>
      <c r="BK13" s="12">
        <f>'Raw Data (EAF)'!R14/'Population (EAF)'!N13*10^5</f>
        <v>0.65619197853949107</v>
      </c>
      <c r="BL13" s="12">
        <f>'Raw Data (EAF)'!R15/'Population (EAF)'!N14*10^5</f>
        <v>0.54016970337054426</v>
      </c>
      <c r="BM13" s="12">
        <f>'Raw Data (EAF)'!R16/'Population (EAF)'!N15*10^5</f>
        <v>0.71841503783401428</v>
      </c>
      <c r="BN13" s="12">
        <f>'Raw Data (EAF)'!R17/'Population (EAF)'!N16*10^5</f>
        <v>0.60665529860695089</v>
      </c>
      <c r="BO13" s="12">
        <f>'Raw Data (EAF)'!R18/'Population (EAF)'!N17*10^5</f>
        <v>0.5785796355953029</v>
      </c>
      <c r="BP13" s="12">
        <f>'Raw Data (EAF)'!R19/'Population (EAF)'!N18*10^5</f>
        <v>0.77217030736452918</v>
      </c>
      <c r="BQ13" s="12">
        <f>'Raw Data (EAF)'!R20/'Population (EAF)'!N19*10^5</f>
        <v>0.76762200459648522</v>
      </c>
      <c r="BR13" s="12">
        <f>'Raw Data (EAF)'!R21/'Population (EAF)'!N20*10^5</f>
        <v>0.86002232973704495</v>
      </c>
      <c r="BS13" s="12">
        <f>'Raw Data (EAF)'!R22/'Population (EAF)'!N21*10^5</f>
        <v>0.34813549565782492</v>
      </c>
      <c r="BT13" s="12">
        <f>'Raw Data (EAF)'!R23/'Population (EAF)'!N22*10^5</f>
        <v>0.36202819697006827</v>
      </c>
      <c r="BU13" s="12">
        <f>'Raw Data (EAF)'!R24/'Population (EAF)'!N23*10^5</f>
        <v>0.33654104186622541</v>
      </c>
      <c r="BV13" s="12">
        <f>'Raw Data (EAF)'!R25/'Population (EAF)'!N24*10^5</f>
        <v>0.4572125005869922</v>
      </c>
      <c r="BW13" s="12">
        <f>'Raw Data (EAF)'!R26/'Population (EAF)'!N25*10^5</f>
        <v>0.28928230921339021</v>
      </c>
      <c r="BX13" s="12">
        <f>'Raw Data (EAF)'!R27/'Population (EAF)'!N26*10^5</f>
        <v>0.30459358699416628</v>
      </c>
      <c r="BY13" s="12">
        <f>'Raw Data (EAF)'!R28/'Population (EAF)'!N27*10^5</f>
        <v>0.39232879576964125</v>
      </c>
      <c r="BZ13" s="12">
        <f>'Raw Data (EAF)'!R29/'Population (EAF)'!N28*10^5</f>
        <v>0.34038398265626801</v>
      </c>
      <c r="CA13" s="12">
        <f>'Raw Data (EAF)'!R30/'Population (EAF)'!N29*10^5</f>
        <v>0.38004376989434124</v>
      </c>
      <c r="CB13" s="12">
        <f>'Raw Data (EAF)'!R31/'Population (EAF)'!N30*10^5</f>
        <v>0.34514567960616666</v>
      </c>
      <c r="CD13" s="12">
        <f>'Raw Data (EAF)'!R33/'Population (EAF)'!N32*10^5</f>
        <v>0.37343837407919434</v>
      </c>
      <c r="CE13" s="12">
        <f>'Raw Data (EAF)'!R34/'Population (EAF)'!N33*10^5</f>
        <v>0.45378089304159158</v>
      </c>
      <c r="CF13" s="12">
        <f>'Raw Data (EAF)'!R35/'Population (EAF)'!N34*10^5</f>
        <v>0.34789984037814142</v>
      </c>
      <c r="CG13" s="12">
        <f>'Raw Data (EAF)'!R36/'Population (EAF)'!N35*10^5</f>
        <v>0.31778361563051605</v>
      </c>
      <c r="CH13" s="12">
        <f>'Raw Data (EAF)'!R37/'Population (EAF)'!N36*10^5</f>
        <v>0.36529425567456769</v>
      </c>
      <c r="CI13" s="12">
        <f>'Raw Data (EAF)'!R38/'Population (EAF)'!N37*10^5</f>
        <v>0.32928243496194454</v>
      </c>
      <c r="CJ13" s="12">
        <f>'Raw Data (EAF)'!R39/'Population (EAF)'!N38*10^5</f>
        <v>0.33354992606250905</v>
      </c>
      <c r="CK13" s="12">
        <f>'Raw Data (EAF)'!R40/'Population (EAF)'!N39*10^5</f>
        <v>0.37418596700387813</v>
      </c>
      <c r="CL13" s="12">
        <f>'Raw Data (EAF)'!R41/'Population (EAF)'!N40*10^5</f>
        <v>0.45332992528137867</v>
      </c>
      <c r="CM13" s="12">
        <f>'Raw Data (EAF)'!R42/'Population (EAF)'!N41*10^5</f>
        <v>0.38588576586303164</v>
      </c>
      <c r="CN13" s="12">
        <f>'Raw Data (EAF)'!R43/'Population (EAF)'!N42*10^5</f>
        <v>0.42003693888847971</v>
      </c>
      <c r="CO13" s="12">
        <f>'Raw Data (EAF)'!R44/'Population (EAF)'!N43*10^5</f>
        <v>0.36923538685562984</v>
      </c>
      <c r="CP13" s="12">
        <f>'Raw Data (EAF)'!R45/'Population (EAF)'!N44*10^5</f>
        <v>0.47514899213686002</v>
      </c>
      <c r="CQ13" s="35">
        <f>'Raw Data (EAF)'!R46/'Population (EAF)'!N45*10^5</f>
        <v>0.30331667303315724</v>
      </c>
      <c r="CR13" s="35">
        <f>'Raw Data (EAF)'!R47/'Population (EAF)'!N46*10^5</f>
        <v>0.46607160078744592</v>
      </c>
      <c r="CS13" s="35">
        <f>'Raw Data (EAF)'!R48/'Population (EAF)'!N47*10^5</f>
        <v>0.25950515481039516</v>
      </c>
      <c r="CT13" s="35">
        <f>'Raw Data (EAF)'!R49/'Population (EAF)'!N48*10^5</f>
        <v>0.33504131813295546</v>
      </c>
      <c r="CU13" s="35">
        <f>'Raw Data (EAF)'!R50/'Population (EAF)'!N49*10^5</f>
        <v>0.29590915457439387</v>
      </c>
      <c r="CV13" s="35">
        <f>'Raw Data (EAF)'!R51/'Population (EAF)'!N50*10^5</f>
        <v>0.27139345613083093</v>
      </c>
      <c r="CZ13" s="32"/>
      <c r="DE13" s="32"/>
      <c r="DJ13" s="32"/>
      <c r="DO13" s="32"/>
      <c r="DT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2" customFormat="1" ht="17.100000000000001" customHeight="1">
      <c r="A14" s="33">
        <v>57.5</v>
      </c>
      <c r="AV14" s="12">
        <f>'Raw Data (EAF)'!S4/'Population (EAF)'!O3*10^5</f>
        <v>1.3353049948373237</v>
      </c>
      <c r="AW14" s="12">
        <f>'Raw Data (EAF)'!S5/'Population (EAF)'!O4*10^5</f>
        <v>0.82242924582168997</v>
      </c>
      <c r="AX14" s="12">
        <f>'Raw Data (EAF)'!S6/'Population (EAF)'!O5*10^5</f>
        <v>0.9494488784205235</v>
      </c>
      <c r="AY14" s="12">
        <f>'Raw Data (EAF)'!S7/'Population (EAF)'!O6*10^5</f>
        <v>1.1787493989622302</v>
      </c>
      <c r="AZ14" s="12">
        <f>'Raw Data (EAF)'!S8/'Population (EAF)'!O7*10^5</f>
        <v>1.2454328420889547</v>
      </c>
      <c r="BA14" s="12">
        <f>'Raw Data (EAF)'!S9/'Population (EAF)'!O8*10^5</f>
        <v>0.69210155784447558</v>
      </c>
      <c r="BB14" s="12">
        <f>'Raw Data (EAF)'!S10/'Population (EAF)'!O9*10^5</f>
        <v>0.83907057159668919</v>
      </c>
      <c r="BC14" s="12">
        <f>'Raw Data (EAF)'!S11/'Population (EAF)'!O10*10^5</f>
        <v>0.67600333428880144</v>
      </c>
      <c r="BD14" s="12">
        <f>'Raw Data (EAF)'!S12/'Population (EAF)'!O11*10^5</f>
        <v>1.1135013779134151</v>
      </c>
      <c r="BE14" s="12">
        <f>'Raw Data (EAF)'!S13/'Population (EAF)'!O12*10^5</f>
        <v>0.71252073373910974</v>
      </c>
      <c r="BF14" s="12">
        <f>'Raw Data (EAF)'!S14/'Population (EAF)'!O13*10^5</f>
        <v>0.9427936344130623</v>
      </c>
      <c r="BG14" s="12">
        <f>'Raw Data (EAF)'!S15/'Population (EAF)'!O14*10^5</f>
        <v>0.66328269783471872</v>
      </c>
      <c r="BH14" s="12">
        <f>'Raw Data (EAF)'!S16/'Population (EAF)'!O15*10^5</f>
        <v>0.74113700370765123</v>
      </c>
      <c r="BI14" s="12">
        <f>'Raw Data (EAF)'!S17/'Population (EAF)'!O16*10^5</f>
        <v>0.83944742787715565</v>
      </c>
      <c r="BJ14" s="12">
        <f>'Raw Data (EAF)'!S18/'Population (EAF)'!O17*10^5</f>
        <v>0.73211728327196413</v>
      </c>
      <c r="BK14" s="12">
        <f>'Raw Data (EAF)'!S19/'Population (EAF)'!O18*10^5</f>
        <v>0.98052714276606578</v>
      </c>
      <c r="BL14" s="12">
        <f>'Raw Data (EAF)'!S20/'Population (EAF)'!O19*10^5</f>
        <v>1.0476272290888367</v>
      </c>
      <c r="BM14" s="12">
        <f>'Raw Data (EAF)'!S21/'Population (EAF)'!O20*10^5</f>
        <v>0.73702282481142867</v>
      </c>
      <c r="BN14" s="12">
        <f>'Raw Data (EAF)'!S22/'Population (EAF)'!O21*10^5</f>
        <v>0.70506782784646682</v>
      </c>
      <c r="BO14" s="12">
        <f>'Raw Data (EAF)'!S23/'Population (EAF)'!O22*10^5</f>
        <v>0.7180571261630474</v>
      </c>
      <c r="BP14" s="12">
        <f>'Raw Data (EAF)'!S24/'Population (EAF)'!O23*10^5</f>
        <v>0.71230405822944842</v>
      </c>
      <c r="BQ14" s="12">
        <f>'Raw Data (EAF)'!S25/'Population (EAF)'!O24*10^5</f>
        <v>0.46553810743242741</v>
      </c>
      <c r="BR14" s="12">
        <f>'Raw Data (EAF)'!S26/'Population (EAF)'!O25*10^5</f>
        <v>0.6027117423688888</v>
      </c>
      <c r="BS14" s="12">
        <f>'Raw Data (EAF)'!S27/'Population (EAF)'!O26*10^5</f>
        <v>0.8152710804280372</v>
      </c>
      <c r="BT14" s="12">
        <f>'Raw Data (EAF)'!S28/'Population (EAF)'!O27*10^5</f>
        <v>0.64756303388383385</v>
      </c>
      <c r="BU14" s="12">
        <f>'Raw Data (EAF)'!S29/'Population (EAF)'!O28*10^5</f>
        <v>0.63505630665161716</v>
      </c>
      <c r="BV14" s="12">
        <f>'Raw Data (EAF)'!S30/'Population (EAF)'!O29*10^5</f>
        <v>0.66004123311528251</v>
      </c>
      <c r="BW14" s="12">
        <f>'Raw Data (EAF)'!S31/'Population (EAF)'!O30*10^5</f>
        <v>0.74785821959536281</v>
      </c>
      <c r="BY14" s="12">
        <f>'Raw Data (EAF)'!S33/'Population (EAF)'!O32*10^5</f>
        <v>0.29286307279832302</v>
      </c>
      <c r="BZ14" s="12">
        <f>'Raw Data (EAF)'!S34/'Population (EAF)'!O33*10^5</f>
        <v>0.3494273874550845</v>
      </c>
      <c r="CA14" s="12">
        <f>'Raw Data (EAF)'!S35/'Population (EAF)'!O34*10^5</f>
        <v>0.48260227253066718</v>
      </c>
      <c r="CB14" s="12">
        <f>'Raw Data (EAF)'!S36/'Population (EAF)'!O35*10^5</f>
        <v>0.54006024226744909</v>
      </c>
      <c r="CC14" s="12">
        <f>'Raw Data (EAF)'!S37/'Population (EAF)'!O36*10^5</f>
        <v>0.62370033489589471</v>
      </c>
      <c r="CD14" s="12">
        <f>'Raw Data (EAF)'!S38/'Population (EAF)'!O37*10^5</f>
        <v>0.61463963668497412</v>
      </c>
      <c r="CE14" s="12">
        <f>'Raw Data (EAF)'!S39/'Population (EAF)'!O38*10^5</f>
        <v>0.77864947651561156</v>
      </c>
      <c r="CF14" s="12">
        <f>'Raw Data (EAF)'!S40/'Population (EAF)'!O39*10^5</f>
        <v>0.67971275339041726</v>
      </c>
      <c r="CG14" s="12">
        <f>'Raw Data (EAF)'!S41/'Population (EAF)'!O40*10^5</f>
        <v>0.88120383148983428</v>
      </c>
      <c r="CH14" s="12">
        <f>'Raw Data (EAF)'!S42/'Population (EAF)'!O41*10^5</f>
        <v>0.87815169741893273</v>
      </c>
      <c r="CI14" s="12">
        <f>'Raw Data (EAF)'!S43/'Population (EAF)'!O42*10^5</f>
        <v>0.65811567767200974</v>
      </c>
      <c r="CJ14" s="12">
        <f>'Raw Data (EAF)'!S44/'Population (EAF)'!O43*10^5</f>
        <v>0.42983415697975402</v>
      </c>
      <c r="CK14" s="12">
        <f>'Raw Data (EAF)'!S45/'Population (EAF)'!O44*10^5</f>
        <v>0.44741760688121118</v>
      </c>
      <c r="CL14" s="35">
        <f>'Raw Data (EAF)'!S46/'Population (EAF)'!O45*10^5</f>
        <v>0.55547176002936305</v>
      </c>
      <c r="CM14" s="35">
        <f>'Raw Data (EAF)'!S47/'Population (EAF)'!O46*10^5</f>
        <v>0.56773379593124107</v>
      </c>
      <c r="CN14" s="35">
        <f>'Raw Data (EAF)'!S48/'Population (EAF)'!O47*10^5</f>
        <v>0.51436741346642689</v>
      </c>
      <c r="CO14" s="35">
        <f>'Raw Data (EAF)'!S49/'Population (EAF)'!O48*10^5</f>
        <v>0.40705549285770254</v>
      </c>
      <c r="CP14" s="35">
        <f>'Raw Data (EAF)'!S50/'Population (EAF)'!O49*10^5</f>
        <v>0.49737099638729598</v>
      </c>
      <c r="CQ14" s="35">
        <f>'Raw Data (EAF)'!S51/'Population (EAF)'!O50*10^5</f>
        <v>0.51973041006151877</v>
      </c>
      <c r="CU14" s="32"/>
      <c r="CZ14" s="32"/>
      <c r="DE14" s="32"/>
      <c r="DJ14" s="32"/>
      <c r="DO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2" customFormat="1" ht="17.100000000000001" customHeight="1">
      <c r="A15" s="33">
        <v>62.5</v>
      </c>
      <c r="AQ15" s="12">
        <f>'Raw Data (EAF)'!T4/'Population (EAF)'!P3*10^5</f>
        <v>2.0695969778791663</v>
      </c>
      <c r="AR15" s="12">
        <f>'Raw Data (EAF)'!T5/'Population (EAF)'!P4*10^5</f>
        <v>1.4407639923895168</v>
      </c>
      <c r="AS15" s="12">
        <f>'Raw Data (EAF)'!T6/'Population (EAF)'!P5*10^5</f>
        <v>1.2232625135048556</v>
      </c>
      <c r="AT15" s="12">
        <f>'Raw Data (EAF)'!T7/'Population (EAF)'!P6*10^5</f>
        <v>1.5730594208077362</v>
      </c>
      <c r="AU15" s="12">
        <f>'Raw Data (EAF)'!T8/'Population (EAF)'!P7*10^5</f>
        <v>1.6785422344341703</v>
      </c>
      <c r="AV15" s="12">
        <f>'Raw Data (EAF)'!T9/'Population (EAF)'!P8*10^5</f>
        <v>1.4607871015869978</v>
      </c>
      <c r="AW15" s="12">
        <f>'Raw Data (EAF)'!T10/'Population (EAF)'!P9*10^5</f>
        <v>1.0593477497775565</v>
      </c>
      <c r="AX15" s="12">
        <f>'Raw Data (EAF)'!T11/'Population (EAF)'!P10*10^5</f>
        <v>1.2732865530252699</v>
      </c>
      <c r="AY15" s="12">
        <f>'Raw Data (EAF)'!T12/'Population (EAF)'!P11*10^5</f>
        <v>1.621149051103542</v>
      </c>
      <c r="AZ15" s="12">
        <f>'Raw Data (EAF)'!T13/'Population (EAF)'!P12*10^5</f>
        <v>0.97783705160399226</v>
      </c>
      <c r="BA15" s="12">
        <f>'Raw Data (EAF)'!T14/'Population (EAF)'!P13*10^5</f>
        <v>0.85910285966320399</v>
      </c>
      <c r="BB15" s="12">
        <f>'Raw Data (EAF)'!T15/'Population (EAF)'!P14*10^5</f>
        <v>1.1458111032655915</v>
      </c>
      <c r="BC15" s="12">
        <f>'Raw Data (EAF)'!T16/'Population (EAF)'!P15*10^5</f>
        <v>1.1796136618985189</v>
      </c>
      <c r="BD15" s="12">
        <f>'Raw Data (EAF)'!T17/'Population (EAF)'!P16*10^5</f>
        <v>1.0088649454252827</v>
      </c>
      <c r="BE15" s="12">
        <f>'Raw Data (EAF)'!T18/'Population (EAF)'!P17*10^5</f>
        <v>1.0785598329526529</v>
      </c>
      <c r="BF15" s="12">
        <f>'Raw Data (EAF)'!T19/'Population (EAF)'!P18*10^5</f>
        <v>1.4414645741341867</v>
      </c>
      <c r="BG15" s="12">
        <f>'Raw Data (EAF)'!T20/'Population (EAF)'!P19*10^5</f>
        <v>1.385141089420145</v>
      </c>
      <c r="BH15" s="12">
        <f>'Raw Data (EAF)'!T21/'Population (EAF)'!P20*10^5</f>
        <v>1.283774542865628</v>
      </c>
      <c r="BI15" s="12">
        <f>'Raw Data (EAF)'!T22/'Population (EAF)'!P21*10^5</f>
        <v>0.78320594559828705</v>
      </c>
      <c r="BJ15" s="12">
        <f>'Raw Data (EAF)'!T23/'Population (EAF)'!P22*10^5</f>
        <v>0.41709128877037321</v>
      </c>
      <c r="BK15" s="12">
        <f>'Raw Data (EAF)'!T24/'Population (EAF)'!P23*10^5</f>
        <v>0.75158758528902037</v>
      </c>
      <c r="BL15" s="12">
        <f>'Raw Data (EAF)'!T25/'Population (EAF)'!P24*10^5</f>
        <v>0.84947315942906887</v>
      </c>
      <c r="BM15" s="12">
        <f>'Raw Data (EAF)'!T26/'Population (EAF)'!P25*10^5</f>
        <v>0.61587351337591922</v>
      </c>
      <c r="BN15" s="12">
        <f>'Raw Data (EAF)'!T27/'Population (EAF)'!P26*10^5</f>
        <v>1.0621852311615076</v>
      </c>
      <c r="BO15" s="12">
        <f>'Raw Data (EAF)'!T28/'Population (EAF)'!P27*10^5</f>
        <v>0.64301062581917945</v>
      </c>
      <c r="BP15" s="12">
        <f>'Raw Data (EAF)'!T29/'Population (EAF)'!P28*10^5</f>
        <v>0.89297040051027898</v>
      </c>
      <c r="BQ15" s="12">
        <f>'Raw Data (EAF)'!T30/'Population (EAF)'!P29*10^5</f>
        <v>0.88522326459392731</v>
      </c>
      <c r="BR15" s="12">
        <f>'Raw Data (EAF)'!T31/'Population (EAF)'!P30*10^5</f>
        <v>1.1676518778037797</v>
      </c>
      <c r="BT15" s="12">
        <f>'Raw Data (EAF)'!T33/'Population (EAF)'!P32*10^5</f>
        <v>0.83813060895912561</v>
      </c>
      <c r="BU15" s="12">
        <f>'Raw Data (EAF)'!T34/'Population (EAF)'!P33*10^5</f>
        <v>0.78093225662371868</v>
      </c>
      <c r="BV15" s="12">
        <f>'Raw Data (EAF)'!T35/'Population (EAF)'!P34*10^5</f>
        <v>0.86427462178394798</v>
      </c>
      <c r="BW15" s="12">
        <f>'Raw Data (EAF)'!T36/'Population (EAF)'!P35*10^5</f>
        <v>1.0134302189253275</v>
      </c>
      <c r="BX15" s="12">
        <f>'Raw Data (EAF)'!T37/'Population (EAF)'!P36*10^5</f>
        <v>0.9033675028375302</v>
      </c>
      <c r="BY15" s="12">
        <f>'Raw Data (EAF)'!T38/'Population (EAF)'!P37*10^5</f>
        <v>0.83768477893591964</v>
      </c>
      <c r="BZ15" s="12">
        <f>'Raw Data (EAF)'!T39/'Population (EAF)'!P38*10^5</f>
        <v>0.78303306536261186</v>
      </c>
      <c r="CA15" s="12">
        <f>'Raw Data (EAF)'!T40/'Population (EAF)'!P39*10^5</f>
        <v>1.13818366482431</v>
      </c>
      <c r="CB15" s="12">
        <f>'Raw Data (EAF)'!T41/'Population (EAF)'!P40*10^5</f>
        <v>0.81394376994657625</v>
      </c>
      <c r="CC15" s="12">
        <f>'Raw Data (EAF)'!T42/'Population (EAF)'!P41*10^5</f>
        <v>1.1037102499172309</v>
      </c>
      <c r="CD15" s="12">
        <f>'Raw Data (EAF)'!T43/'Population (EAF)'!P42*10^5</f>
        <v>0.84071302553121341</v>
      </c>
      <c r="CE15" s="12">
        <f>'Raw Data (EAF)'!T44/'Population (EAF)'!P43*10^5</f>
        <v>0.89326955315638112</v>
      </c>
      <c r="CF15" s="12">
        <f>'Raw Data (EAF)'!T45/'Population (EAF)'!P44*10^5</f>
        <v>0.8797857430129632</v>
      </c>
      <c r="CG15" s="35">
        <f>'Raw Data (EAF)'!T46/'Population (EAF)'!P45*10^5</f>
        <v>0.91311540865650009</v>
      </c>
      <c r="CH15" s="35">
        <f>'Raw Data (EAF)'!T47/'Population (EAF)'!P46*10^5</f>
        <v>0.80921362110957251</v>
      </c>
      <c r="CI15" s="35">
        <f>'Raw Data (EAF)'!T48/'Population (EAF)'!P47*10^5</f>
        <v>0.84803201125142791</v>
      </c>
      <c r="CJ15" s="35">
        <f>'Raw Data (EAF)'!T49/'Population (EAF)'!P48*10^5</f>
        <v>0.89709117093809698</v>
      </c>
      <c r="CK15" s="35">
        <f>'Raw Data (EAF)'!T50/'Population (EAF)'!P49*10^5</f>
        <v>0.83924522701362536</v>
      </c>
      <c r="CL15" s="35">
        <f>'Raw Data (EAF)'!T51/'Population (EAF)'!P50*10^5</f>
        <v>0.79291486517143472</v>
      </c>
      <c r="CP15" s="32"/>
      <c r="CU15" s="32"/>
      <c r="CZ15" s="32"/>
      <c r="DE15" s="32"/>
      <c r="DJ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" customFormat="1" ht="17.100000000000001" customHeight="1">
      <c r="A16" s="33">
        <v>67.5</v>
      </c>
      <c r="AL16" s="12">
        <f>'Raw Data (EAF)'!U4/'Population (EAF)'!Q3*10^5</f>
        <v>2.8452782527727445</v>
      </c>
      <c r="AM16" s="12">
        <f>'Raw Data (EAF)'!U5/'Population (EAF)'!Q4*10^5</f>
        <v>2.2644364571047411</v>
      </c>
      <c r="AN16" s="12">
        <f>'Raw Data (EAF)'!U6/'Population (EAF)'!Q5*10^5</f>
        <v>2.398005147477916</v>
      </c>
      <c r="AO16" s="12">
        <f>'Raw Data (EAF)'!U7/'Population (EAF)'!Q6*10^5</f>
        <v>2.4874594995841979</v>
      </c>
      <c r="AP16" s="12">
        <f>'Raw Data (EAF)'!U8/'Population (EAF)'!Q7*10^5</f>
        <v>1.6021555261130451</v>
      </c>
      <c r="AQ16" s="12">
        <f>'Raw Data (EAF)'!U9/'Population (EAF)'!Q8*10^5</f>
        <v>1.9072156674606553</v>
      </c>
      <c r="AR16" s="12">
        <f>'Raw Data (EAF)'!U10/'Population (EAF)'!Q9*10^5</f>
        <v>2.6220394055216674</v>
      </c>
      <c r="AS16" s="12">
        <f>'Raw Data (EAF)'!U11/'Population (EAF)'!Q10*10^5</f>
        <v>1.8041480417645064</v>
      </c>
      <c r="AT16" s="12">
        <f>'Raw Data (EAF)'!U12/'Population (EAF)'!Q11*10^5</f>
        <v>1.5409237604604078</v>
      </c>
      <c r="AU16" s="12">
        <f>'Raw Data (EAF)'!U13/'Population (EAF)'!Q12*10^5</f>
        <v>1.8721959204783374</v>
      </c>
      <c r="AV16" s="12">
        <f>'Raw Data (EAF)'!U14/'Population (EAF)'!Q13*10^5</f>
        <v>1.393893015317248</v>
      </c>
      <c r="AW16" s="12">
        <f>'Raw Data (EAF)'!U15/'Population (EAF)'!Q14*10^5</f>
        <v>1.9543471481703385</v>
      </c>
      <c r="AX16" s="12">
        <f>'Raw Data (EAF)'!U16/'Population (EAF)'!Q15*10^5</f>
        <v>1.1070935649773621</v>
      </c>
      <c r="AY16" s="12">
        <f>'Raw Data (EAF)'!U17/'Population (EAF)'!Q16*10^5</f>
        <v>1.7800843292996633</v>
      </c>
      <c r="AZ16" s="12">
        <f>'Raw Data (EAF)'!U18/'Population (EAF)'!Q17*10^5</f>
        <v>1.7842936307076491</v>
      </c>
      <c r="BA16" s="12">
        <f>'Raw Data (EAF)'!U19/'Population (EAF)'!Q18*10^5</f>
        <v>2.1659509012372973</v>
      </c>
      <c r="BB16" s="12">
        <f>'Raw Data (EAF)'!U20/'Population (EAF)'!Q19*10^5</f>
        <v>1.63288757030512</v>
      </c>
      <c r="BC16" s="12">
        <f>'Raw Data (EAF)'!U21/'Population (EAF)'!Q20*10^5</f>
        <v>1.6319319700908963</v>
      </c>
      <c r="BD16" s="12">
        <f>'Raw Data (EAF)'!U22/'Population (EAF)'!Q21*10^5</f>
        <v>1.2202366632923518</v>
      </c>
      <c r="BE16" s="12">
        <f>'Raw Data (EAF)'!U23/'Population (EAF)'!Q22*10^5</f>
        <v>1.2926690846711151</v>
      </c>
      <c r="BF16" s="12">
        <f>'Raw Data (EAF)'!U24/'Population (EAF)'!Q23*10^5</f>
        <v>1.0835155883301926</v>
      </c>
      <c r="BG16" s="12">
        <f>'Raw Data (EAF)'!U25/'Population (EAF)'!Q24*10^5</f>
        <v>1.1912507240488082</v>
      </c>
      <c r="BH16" s="12">
        <f>'Raw Data (EAF)'!U26/'Population (EAF)'!Q25*10^5</f>
        <v>0.88104915914326698</v>
      </c>
      <c r="BI16" s="12">
        <f>'Raw Data (EAF)'!U27/'Population (EAF)'!Q26*10^5</f>
        <v>1.2184202417007648</v>
      </c>
      <c r="BJ16" s="12">
        <f>'Raw Data (EAF)'!U28/'Population (EAF)'!Q27*10^5</f>
        <v>0.84335096825682765</v>
      </c>
      <c r="BK16" s="12">
        <f>'Raw Data (EAF)'!U29/'Population (EAF)'!Q28*10^5</f>
        <v>1.2661605550216741</v>
      </c>
      <c r="BL16" s="12">
        <f>'Raw Data (EAF)'!U30/'Population (EAF)'!Q29*10^5</f>
        <v>1.433104727811064</v>
      </c>
      <c r="BM16" s="12">
        <f>'Raw Data (EAF)'!U31/'Population (EAF)'!Q30*10^5</f>
        <v>1.0564456963529409</v>
      </c>
      <c r="BO16" s="12">
        <f>'Raw Data (EAF)'!U33/'Population (EAF)'!Q32*10^5</f>
        <v>1.0037515190210879</v>
      </c>
      <c r="BP16" s="12">
        <f>'Raw Data (EAF)'!U34/'Population (EAF)'!Q33*10^5</f>
        <v>0.92452153011758764</v>
      </c>
      <c r="BQ16" s="12">
        <f>'Raw Data (EAF)'!U35/'Population (EAF)'!Q34*10^5</f>
        <v>1.1810214110914681</v>
      </c>
      <c r="BR16" s="12">
        <f>'Raw Data (EAF)'!U36/'Population (EAF)'!Q35*10^5</f>
        <v>1.3209414175118339</v>
      </c>
      <c r="BS16" s="12">
        <f>'Raw Data (EAF)'!U37/'Population (EAF)'!Q36*10^5</f>
        <v>0.89669572894704264</v>
      </c>
      <c r="BT16" s="12">
        <f>'Raw Data (EAF)'!U38/'Population (EAF)'!Q37*10^5</f>
        <v>1.0188370947877585</v>
      </c>
      <c r="BU16" s="12">
        <f>'Raw Data (EAF)'!U39/'Population (EAF)'!Q38*10^5</f>
        <v>0.74342188666150144</v>
      </c>
      <c r="BV16" s="12">
        <f>'Raw Data (EAF)'!U40/'Population (EAF)'!Q39*10^5</f>
        <v>1.1043051235227996</v>
      </c>
      <c r="BW16" s="12">
        <f>'Raw Data (EAF)'!U41/'Population (EAF)'!Q40*10^5</f>
        <v>1.1583296110101016</v>
      </c>
      <c r="BX16" s="12">
        <f>'Raw Data (EAF)'!U42/'Population (EAF)'!Q41*10^5</f>
        <v>1.0610072323251931</v>
      </c>
      <c r="BY16" s="12">
        <f>'Raw Data (EAF)'!U43/'Population (EAF)'!Q42*10^5</f>
        <v>1.3136909109584081</v>
      </c>
      <c r="BZ16" s="12">
        <f>'Raw Data (EAF)'!U44/'Population (EAF)'!Q43*10^5</f>
        <v>1.3347545206244711</v>
      </c>
      <c r="CA16" s="12">
        <f>'Raw Data (EAF)'!U45/'Population (EAF)'!Q44*10^5</f>
        <v>1.001347480607593</v>
      </c>
      <c r="CB16" s="35">
        <f>'Raw Data (EAF)'!U46/'Population (EAF)'!Q45*10^5</f>
        <v>1.2366562217308117</v>
      </c>
      <c r="CC16" s="35">
        <f>'Raw Data (EAF)'!U47/'Population (EAF)'!Q46*10^5</f>
        <v>1.321367797358338</v>
      </c>
      <c r="CD16" s="35">
        <f>'Raw Data (EAF)'!U48/'Population (EAF)'!Q47*10^5</f>
        <v>1.190335229725302</v>
      </c>
      <c r="CE16" s="35">
        <f>'Raw Data (EAF)'!U49/'Population (EAF)'!Q48*10^5</f>
        <v>1.311245196507012</v>
      </c>
      <c r="CF16" s="35">
        <f>'Raw Data (EAF)'!U50/'Population (EAF)'!Q49*10^5</f>
        <v>1.472016643601517</v>
      </c>
      <c r="CG16" s="35">
        <f>'Raw Data (EAF)'!U51/'Population (EAF)'!Q50*10^5</f>
        <v>1.0002520200198268</v>
      </c>
      <c r="CK16" s="32"/>
      <c r="CP16" s="32"/>
      <c r="CU16" s="32"/>
      <c r="CZ16" s="32"/>
      <c r="DE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2" customFormat="1" ht="17.100000000000001" customHeight="1">
      <c r="A17" s="33">
        <v>72.5</v>
      </c>
      <c r="AG17" s="12">
        <f>'Raw Data (EAF)'!V4/'Population (EAF)'!R3*10^5</f>
        <v>4.9680278979452961</v>
      </c>
      <c r="AH17" s="12">
        <f>'Raw Data (EAF)'!V5/'Population (EAF)'!R4*10^5</f>
        <v>3.9694007233974808</v>
      </c>
      <c r="AI17" s="12">
        <f>'Raw Data (EAF)'!V6/'Population (EAF)'!R5*10^5</f>
        <v>4.3664065969321468</v>
      </c>
      <c r="AJ17" s="12">
        <f>'Raw Data (EAF)'!V7/'Population (EAF)'!R6*10^5</f>
        <v>4.1233981090605898</v>
      </c>
      <c r="AK17" s="12">
        <f>'Raw Data (EAF)'!V8/'Population (EAF)'!R7*10^5</f>
        <v>3.5964691484311824</v>
      </c>
      <c r="AL17" s="12">
        <f>'Raw Data (EAF)'!V9/'Population (EAF)'!R8*10^5</f>
        <v>3.181585506091102</v>
      </c>
      <c r="AM17" s="12">
        <f>'Raw Data (EAF)'!V10/'Population (EAF)'!R9*10^5</f>
        <v>4.0840230046379311</v>
      </c>
      <c r="AN17" s="12">
        <f>'Raw Data (EAF)'!V11/'Population (EAF)'!R10*10^5</f>
        <v>3.0730017222845789</v>
      </c>
      <c r="AO17" s="12">
        <f>'Raw Data (EAF)'!V12/'Population (EAF)'!R11*10^5</f>
        <v>3.0833980880741017</v>
      </c>
      <c r="AP17" s="12">
        <f>'Raw Data (EAF)'!V13/'Population (EAF)'!R12*10^5</f>
        <v>3.5351591577708126</v>
      </c>
      <c r="AQ17" s="12">
        <f>'Raw Data (EAF)'!V14/'Population (EAF)'!R13*10^5</f>
        <v>3.0927596478617887</v>
      </c>
      <c r="AR17" s="12">
        <f>'Raw Data (EAF)'!V15/'Population (EAF)'!R14*10^5</f>
        <v>2.968392797724678</v>
      </c>
      <c r="AS17" s="12">
        <f>'Raw Data (EAF)'!V16/'Population (EAF)'!R15*10^5</f>
        <v>2.4430437619694332</v>
      </c>
      <c r="AT17" s="12">
        <f>'Raw Data (EAF)'!V17/'Population (EAF)'!R16*10^5</f>
        <v>3.2444350985698596</v>
      </c>
      <c r="AU17" s="12">
        <f>'Raw Data (EAF)'!V18/'Population (EAF)'!R17*10^5</f>
        <v>2.3027530875060442</v>
      </c>
      <c r="AV17" s="12">
        <f>'Raw Data (EAF)'!V19/'Population (EAF)'!R18*10^5</f>
        <v>2.7787774134110661</v>
      </c>
      <c r="AW17" s="12">
        <f>'Raw Data (EAF)'!V20/'Population (EAF)'!R19*10^5</f>
        <v>2.1372467683166558</v>
      </c>
      <c r="AX17" s="12">
        <f>'Raw Data (EAF)'!V21/'Population (EAF)'!R20*10^5</f>
        <v>2.5339287570388529</v>
      </c>
      <c r="AY17" s="12">
        <f>'Raw Data (EAF)'!V22/'Population (EAF)'!R21*10^5</f>
        <v>1.9690808713962478</v>
      </c>
      <c r="AZ17" s="12">
        <f>'Raw Data (EAF)'!V23/'Population (EAF)'!R22*10^5</f>
        <v>1.8691282320342344</v>
      </c>
      <c r="BA17" s="12">
        <f>'Raw Data (EAF)'!V24/'Population (EAF)'!R23*10^5</f>
        <v>1.7134083937678874</v>
      </c>
      <c r="BB17" s="12">
        <f>'Raw Data (EAF)'!V25/'Population (EAF)'!R24*10^5</f>
        <v>1.6036469600339713</v>
      </c>
      <c r="BC17" s="12">
        <f>'Raw Data (EAF)'!V26/'Population (EAF)'!R25*10^5</f>
        <v>1.8886675255130414</v>
      </c>
      <c r="BD17" s="12">
        <f>'Raw Data (EAF)'!V27/'Population (EAF)'!R26*10^5</f>
        <v>1.4267743619527864</v>
      </c>
      <c r="BE17" s="12">
        <f>'Raw Data (EAF)'!V28/'Population (EAF)'!R27*10^5</f>
        <v>1.9895177391247743</v>
      </c>
      <c r="BF17" s="12">
        <f>'Raw Data (EAF)'!V29/'Population (EAF)'!R28*10^5</f>
        <v>1.7114412525991689</v>
      </c>
      <c r="BG17" s="12">
        <f>'Raw Data (EAF)'!V30/'Population (EAF)'!R29*10^5</f>
        <v>1.464661079301016</v>
      </c>
      <c r="BH17" s="12">
        <f>'Raw Data (EAF)'!V31/'Population (EAF)'!R30*10^5</f>
        <v>1.945775734186753</v>
      </c>
      <c r="BJ17" s="12">
        <f>'Raw Data (EAF)'!V33/'Population (EAF)'!R32*10^5</f>
        <v>1.3949297896143096</v>
      </c>
      <c r="BK17" s="12">
        <f>'Raw Data (EAF)'!V34/'Population (EAF)'!R33*10^5</f>
        <v>1.4695444226058565</v>
      </c>
      <c r="BL17" s="12">
        <f>'Raw Data (EAF)'!V35/'Population (EAF)'!R34*10^5</f>
        <v>1.3330065498270047</v>
      </c>
      <c r="BM17" s="12">
        <f>'Raw Data (EAF)'!V36/'Population (EAF)'!R35*10^5</f>
        <v>1.3813110053447528</v>
      </c>
      <c r="BN17" s="12">
        <f>'Raw Data (EAF)'!V37/'Population (EAF)'!R36*10^5</f>
        <v>1.1527131611398553</v>
      </c>
      <c r="BO17" s="12">
        <f>'Raw Data (EAF)'!V38/'Population (EAF)'!R37*10^5</f>
        <v>1.796547153024401</v>
      </c>
      <c r="BP17" s="12">
        <f>'Raw Data (EAF)'!V39/'Population (EAF)'!R38*10^5</f>
        <v>1.5620535829336801</v>
      </c>
      <c r="BQ17" s="12">
        <f>'Raw Data (EAF)'!V40/'Population (EAF)'!R39*10^5</f>
        <v>1.5959920210265082</v>
      </c>
      <c r="BR17" s="12">
        <f>'Raw Data (EAF)'!V41/'Population (EAF)'!R40*10^5</f>
        <v>1.4853011187491656</v>
      </c>
      <c r="BS17" s="12">
        <f>'Raw Data (EAF)'!V42/'Population (EAF)'!R41*10^5</f>
        <v>1.6937512601747935</v>
      </c>
      <c r="BT17" s="12">
        <f>'Raw Data (EAF)'!V43/'Population (EAF)'!R42*10^5</f>
        <v>1.9207848776616065</v>
      </c>
      <c r="BU17" s="12">
        <f>'Raw Data (EAF)'!V44/'Population (EAF)'!R43*10^5</f>
        <v>1.6711096094231326</v>
      </c>
      <c r="BV17" s="12">
        <f>'Raw Data (EAF)'!V45/'Population (EAF)'!R44*10^5</f>
        <v>1.8654942644912462</v>
      </c>
      <c r="BW17" s="35">
        <f>'Raw Data (EAF)'!V46/'Population (EAF)'!R45*10^5</f>
        <v>1.739832419341369</v>
      </c>
      <c r="BX17" s="35">
        <f>'Raw Data (EAF)'!V47/'Population (EAF)'!R46*10^5</f>
        <v>1.5344220095660905</v>
      </c>
      <c r="BY17" s="35">
        <f>'Raw Data (EAF)'!V48/'Population (EAF)'!R47*10^5</f>
        <v>1.5178704323144194</v>
      </c>
      <c r="BZ17" s="35">
        <f>'Raw Data (EAF)'!V49/'Population (EAF)'!R48*10^5</f>
        <v>1.3478200022328886</v>
      </c>
      <c r="CA17" s="35">
        <f>'Raw Data (EAF)'!V50/'Population (EAF)'!R49*10^5</f>
        <v>1.5856332566188864</v>
      </c>
      <c r="CB17" s="35">
        <f>'Raw Data (EAF)'!V51/'Population (EAF)'!R50*10^5</f>
        <v>1.3033603144162398</v>
      </c>
      <c r="CF17" s="32"/>
      <c r="CK17" s="32"/>
      <c r="CP17" s="32"/>
      <c r="CU17" s="32"/>
      <c r="CZ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2" customFormat="1" ht="17.100000000000001" customHeight="1">
      <c r="A18" s="33">
        <v>77.5</v>
      </c>
      <c r="AB18" s="12">
        <f>'Raw Data (EAF)'!W4/'Population (EAF)'!S3*10^5</f>
        <v>8.7600233509076517</v>
      </c>
      <c r="AC18" s="12">
        <f>'Raw Data (EAF)'!W5/'Population (EAF)'!S4*10^5</f>
        <v>7.3273885197891087</v>
      </c>
      <c r="AD18" s="12">
        <f>'Raw Data (EAF)'!W6/'Population (EAF)'!S5*10^5</f>
        <v>8.9365292599732058</v>
      </c>
      <c r="AE18" s="12">
        <f>'Raw Data (EAF)'!W7/'Population (EAF)'!S6*10^5</f>
        <v>7.5698589691817437</v>
      </c>
      <c r="AF18" s="12">
        <f>'Raw Data (EAF)'!W8/'Population (EAF)'!S7*10^5</f>
        <v>7.6547076018210234</v>
      </c>
      <c r="AG18" s="12">
        <f>'Raw Data (EAF)'!W9/'Population (EAF)'!S8*10^5</f>
        <v>6.6126825161754557</v>
      </c>
      <c r="AH18" s="12">
        <f>'Raw Data (EAF)'!W10/'Population (EAF)'!S9*10^5</f>
        <v>6.0103057637402459</v>
      </c>
      <c r="AI18" s="12">
        <f>'Raw Data (EAF)'!W11/'Population (EAF)'!S10*10^5</f>
        <v>6.687266527767683</v>
      </c>
      <c r="AJ18" s="12">
        <f>'Raw Data (EAF)'!W12/'Population (EAF)'!S11*10^5</f>
        <v>5.7573356976481778</v>
      </c>
      <c r="AK18" s="12">
        <f>'Raw Data (EAF)'!W13/'Population (EAF)'!S12*10^5</f>
        <v>5.5176289778517082</v>
      </c>
      <c r="AL18" s="12">
        <f>'Raw Data (EAF)'!W14/'Population (EAF)'!S13*10^5</f>
        <v>4.4178935983299414</v>
      </c>
      <c r="AM18" s="12">
        <f>'Raw Data (EAF)'!W15/'Population (EAF)'!S14*10^5</f>
        <v>4.7867550592713366</v>
      </c>
      <c r="AN18" s="12">
        <f>'Raw Data (EAF)'!W16/'Population (EAF)'!S15*10^5</f>
        <v>4.1112644447156397</v>
      </c>
      <c r="AO18" s="12">
        <f>'Raw Data (EAF)'!W17/'Population (EAF)'!S16*10^5</f>
        <v>4.0952092194945742</v>
      </c>
      <c r="AP18" s="12">
        <f>'Raw Data (EAF)'!W18/'Population (EAF)'!S17*10^5</f>
        <v>4.4601989660822472</v>
      </c>
      <c r="AQ18" s="12">
        <f>'Raw Data (EAF)'!W19/'Population (EAF)'!S18*10^5</f>
        <v>4.7167982226500547</v>
      </c>
      <c r="AR18" s="12">
        <f>'Raw Data (EAF)'!W20/'Population (EAF)'!S19*10^5</f>
        <v>3.7501607595590234</v>
      </c>
      <c r="AS18" s="12">
        <f>'Raw Data (EAF)'!W21/'Population (EAF)'!S20*10^5</f>
        <v>2.9245170063787835</v>
      </c>
      <c r="AT18" s="12">
        <f>'Raw Data (EAF)'!W22/'Population (EAF)'!S21*10^5</f>
        <v>2.7342269553764398</v>
      </c>
      <c r="AU18" s="12">
        <f>'Raw Data (EAF)'!W23/'Population (EAF)'!S22*10^5</f>
        <v>3.0262440401213806</v>
      </c>
      <c r="AV18" s="12">
        <f>'Raw Data (EAF)'!W24/'Population (EAF)'!S23*10^5</f>
        <v>2.6600162823752922</v>
      </c>
      <c r="AW18" s="12">
        <f>'Raw Data (EAF)'!W25/'Population (EAF)'!S24*10^5</f>
        <v>2.8630369152822266</v>
      </c>
      <c r="AX18" s="12">
        <f>'Raw Data (EAF)'!W26/'Population (EAF)'!S25*10^5</f>
        <v>3.5669204269786965</v>
      </c>
      <c r="AY18" s="12">
        <f>'Raw Data (EAF)'!W27/'Population (EAF)'!S26*10^5</f>
        <v>3.192089325927415</v>
      </c>
      <c r="AZ18" s="12">
        <f>'Raw Data (EAF)'!W28/'Population (EAF)'!S27*10^5</f>
        <v>2.3897138910342881</v>
      </c>
      <c r="BA18" s="12">
        <f>'Raw Data (EAF)'!W29/'Population (EAF)'!S28*10^5</f>
        <v>2.6213657856978418</v>
      </c>
      <c r="BB18" s="12">
        <f>'Raw Data (EAF)'!W30/'Population (EAF)'!S29*10^5</f>
        <v>2.1269254457862923</v>
      </c>
      <c r="BC18" s="12">
        <f>'Raw Data (EAF)'!W31/'Population (EAF)'!S30*10^5</f>
        <v>2.7195139607161889</v>
      </c>
      <c r="BE18" s="12">
        <f>'Raw Data (EAF)'!W33/'Population (EAF)'!S32*10^5</f>
        <v>2.5030131272025264</v>
      </c>
      <c r="BF18" s="12">
        <f>'Raw Data (EAF)'!W34/'Population (EAF)'!S33*10^5</f>
        <v>1.9161869312678796</v>
      </c>
      <c r="BG18" s="12">
        <f>'Raw Data (EAF)'!W35/'Population (EAF)'!S34*10^5</f>
        <v>1.9361550757769317</v>
      </c>
      <c r="BH18" s="12">
        <f>'Raw Data (EAF)'!W36/'Population (EAF)'!S35*10^5</f>
        <v>1.6859076385417329</v>
      </c>
      <c r="BI18" s="12">
        <f>'Raw Data (EAF)'!W37/'Population (EAF)'!S36*10^5</f>
        <v>1.4486794208617499</v>
      </c>
      <c r="BJ18" s="12">
        <f>'Raw Data (EAF)'!W38/'Population (EAF)'!S37*10^5</f>
        <v>1.8196369972898672</v>
      </c>
      <c r="BK18" s="12">
        <f>'Raw Data (EAF)'!W39/'Population (EAF)'!S38*10^5</f>
        <v>1.7121644613213856</v>
      </c>
      <c r="BL18" s="12">
        <f>'Raw Data (EAF)'!W40/'Population (EAF)'!S39*10^5</f>
        <v>2.2955389197220675</v>
      </c>
      <c r="BM18" s="12">
        <f>'Raw Data (EAF)'!W41/'Population (EAF)'!S40*10^5</f>
        <v>1.8032148493788887</v>
      </c>
      <c r="BN18" s="12">
        <f>'Raw Data (EAF)'!W42/'Population (EAF)'!S41*10^5</f>
        <v>2.2723366051297371</v>
      </c>
      <c r="BO18" s="12">
        <f>'Raw Data (EAF)'!W43/'Population (EAF)'!S42*10^5</f>
        <v>2.2244923475586331</v>
      </c>
      <c r="BP18" s="12">
        <f>'Raw Data (EAF)'!W44/'Population (EAF)'!S43*10^5</f>
        <v>1.9341086110074122</v>
      </c>
      <c r="BQ18" s="12">
        <f>'Raw Data (EAF)'!W45/'Population (EAF)'!S44*10^5</f>
        <v>2.0839902129896677</v>
      </c>
      <c r="BR18" s="35">
        <f>'Raw Data (EAF)'!W46/'Population (EAF)'!S45*10^5</f>
        <v>2.3920556086643137</v>
      </c>
      <c r="BS18" s="35">
        <f>'Raw Data (EAF)'!W47/'Population (EAF)'!S46*10^5</f>
        <v>1.8854417047135472</v>
      </c>
      <c r="BT18" s="35">
        <f>'Raw Data (EAF)'!W48/'Population (EAF)'!S47*10^5</f>
        <v>2.3191199561969147</v>
      </c>
      <c r="BU18" s="35">
        <f>'Raw Data (EAF)'!W49/'Population (EAF)'!S48*10^5</f>
        <v>2.7426350453906099</v>
      </c>
      <c r="BV18" s="35">
        <f>'Raw Data (EAF)'!W50/'Population (EAF)'!S49*10^5</f>
        <v>2.2460602869972011</v>
      </c>
      <c r="BW18" s="35">
        <f>'Raw Data (EAF)'!W51/'Population (EAF)'!S50*10^5</f>
        <v>2.1965140785837733</v>
      </c>
      <c r="CA18" s="32"/>
      <c r="CF18" s="32"/>
      <c r="CK18" s="32"/>
      <c r="CP18" s="32"/>
      <c r="CU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2" customFormat="1" ht="17.100000000000001" customHeight="1">
      <c r="A19" s="33">
        <v>82.5</v>
      </c>
      <c r="W19" s="12">
        <f>'Raw Data (EAF)'!X4/'Population (EAF)'!T3*10^5</f>
        <v>19.974392237317915</v>
      </c>
      <c r="X19" s="12">
        <f>'Raw Data (EAF)'!X5/'Population (EAF)'!T4*10^5</f>
        <v>16.298832461238074</v>
      </c>
      <c r="Y19" s="12">
        <f>'Raw Data (EAF)'!X6/'Population (EAF)'!T5*10^5</f>
        <v>15.745694543320216</v>
      </c>
      <c r="Z19" s="12">
        <f>'Raw Data (EAF)'!X7/'Population (EAF)'!T6*10^5</f>
        <v>14.367120587439802</v>
      </c>
      <c r="AA19" s="12">
        <f>'Raw Data (EAF)'!X8/'Population (EAF)'!T7*10^5</f>
        <v>13.454160342310358</v>
      </c>
      <c r="AB19" s="12">
        <f>'Raw Data (EAF)'!X9/'Population (EAF)'!T8*10^5</f>
        <v>12.069882341420534</v>
      </c>
      <c r="AC19" s="12">
        <f>'Raw Data (EAF)'!X10/'Population (EAF)'!T9*10^5</f>
        <v>15.061811710676482</v>
      </c>
      <c r="AD19" s="12">
        <f>'Raw Data (EAF)'!X11/'Population (EAF)'!T10*10^5</f>
        <v>11.793881864813219</v>
      </c>
      <c r="AE19" s="12">
        <f>'Raw Data (EAF)'!X12/'Population (EAF)'!T11*10^5</f>
        <v>11.968578859232194</v>
      </c>
      <c r="AF19" s="12">
        <f>'Raw Data (EAF)'!X13/'Population (EAF)'!T12*10^5</f>
        <v>10.131724939878643</v>
      </c>
      <c r="AG19" s="12">
        <f>'Raw Data (EAF)'!X14/'Population (EAF)'!T13*10^5</f>
        <v>8.7749538704490231</v>
      </c>
      <c r="AH19" s="12">
        <f>'Raw Data (EAF)'!X15/'Population (EAF)'!T14*10^5</f>
        <v>10.224367071282908</v>
      </c>
      <c r="AI19" s="12">
        <f>'Raw Data (EAF)'!X16/'Population (EAF)'!T15*10^5</f>
        <v>7.4818433713499415</v>
      </c>
      <c r="AJ19" s="12">
        <f>'Raw Data (EAF)'!X17/'Population (EAF)'!T16*10^5</f>
        <v>8.750413973004445</v>
      </c>
      <c r="AK19" s="12">
        <f>'Raw Data (EAF)'!X18/'Population (EAF)'!T17*10^5</f>
        <v>7.1883760956793399</v>
      </c>
      <c r="AL19" s="12">
        <f>'Raw Data (EAF)'!X19/'Population (EAF)'!T18*10^5</f>
        <v>6.4958784071827971</v>
      </c>
      <c r="AM19" s="12">
        <f>'Raw Data (EAF)'!X20/'Population (EAF)'!T19*10^5</f>
        <v>5.7987429826939261</v>
      </c>
      <c r="AN19" s="12">
        <f>'Raw Data (EAF)'!X21/'Population (EAF)'!T20*10^5</f>
        <v>6.8782701060903655</v>
      </c>
      <c r="AO19" s="12">
        <f>'Raw Data (EAF)'!X22/'Population (EAF)'!T21*10^5</f>
        <v>5.2063739289673165</v>
      </c>
      <c r="AP19" s="12">
        <f>'Raw Data (EAF)'!X23/'Population (EAF)'!T22*10^5</f>
        <v>5.9824158849892513</v>
      </c>
      <c r="AQ19" s="12">
        <f>'Raw Data (EAF)'!X24/'Population (EAF)'!T23*10^5</f>
        <v>6.9210361776920539</v>
      </c>
      <c r="AR19" s="12">
        <f>'Raw Data (EAF)'!X25/'Population (EAF)'!T24*10^5</f>
        <v>5.3739144692772065</v>
      </c>
      <c r="AS19" s="12">
        <f>'Raw Data (EAF)'!X26/'Population (EAF)'!T25*10^5</f>
        <v>5.1747459975927086</v>
      </c>
      <c r="AT19" s="12">
        <f>'Raw Data (EAF)'!X27/'Population (EAF)'!T26*10^5</f>
        <v>4.5101119081181729</v>
      </c>
      <c r="AU19" s="12">
        <f>'Raw Data (EAF)'!X28/'Population (EAF)'!T27*10^5</f>
        <v>5.1804388405531174</v>
      </c>
      <c r="AV19" s="12">
        <f>'Raw Data (EAF)'!X29/'Population (EAF)'!T28*10^5</f>
        <v>4.7088724119718686</v>
      </c>
      <c r="AW19" s="12">
        <f>'Raw Data (EAF)'!X30/'Population (EAF)'!T29*10^5</f>
        <v>4.2687477117958759</v>
      </c>
      <c r="AX19" s="12">
        <f>'Raw Data (EAF)'!X31/'Population (EAF)'!T30*10^5</f>
        <v>4.8281469122761624</v>
      </c>
      <c r="AZ19" s="12">
        <f>'Raw Data (EAF)'!X33/'Population (EAF)'!T32*10^5</f>
        <v>3.0554249969625258</v>
      </c>
      <c r="BA19" s="12">
        <f>'Raw Data (EAF)'!X34/'Population (EAF)'!T33*10^5</f>
        <v>3.1948651169381037</v>
      </c>
      <c r="BB19" s="12">
        <f>'Raw Data (EAF)'!X35/'Population (EAF)'!T34*10^5</f>
        <v>3.1282341939625349</v>
      </c>
      <c r="BC19" s="12">
        <f>'Raw Data (EAF)'!X36/'Population (EAF)'!T35*10^5</f>
        <v>2.5334116727956189</v>
      </c>
      <c r="BD19" s="12">
        <f>'Raw Data (EAF)'!X37/'Population (EAF)'!T36*10^5</f>
        <v>3.3035451580757527</v>
      </c>
      <c r="BE19" s="12">
        <f>'Raw Data (EAF)'!X38/'Population (EAF)'!T37*10^5</f>
        <v>3.4452186681875308</v>
      </c>
      <c r="BF19" s="12">
        <f>'Raw Data (EAF)'!X39/'Population (EAF)'!T38*10^5</f>
        <v>2.8621109659707735</v>
      </c>
      <c r="BG19" s="12">
        <f>'Raw Data (EAF)'!X40/'Population (EAF)'!T39*10^5</f>
        <v>3.0759746119821441</v>
      </c>
      <c r="BH19" s="12">
        <f>'Raw Data (EAF)'!X41/'Population (EAF)'!T40*10^5</f>
        <v>2.905837928442089</v>
      </c>
      <c r="BI19" s="12">
        <f>'Raw Data (EAF)'!X42/'Population (EAF)'!T41*10^5</f>
        <v>3.542262125626165</v>
      </c>
      <c r="BJ19" s="12">
        <f>'Raw Data (EAF)'!X43/'Population (EAF)'!T42*10^5</f>
        <v>3.2103996150401986</v>
      </c>
      <c r="BK19" s="12">
        <f>'Raw Data (EAF)'!X44/'Population (EAF)'!T43*10^5</f>
        <v>2.7313206064870093</v>
      </c>
      <c r="BL19" s="12">
        <f>'Raw Data (EAF)'!X45/'Population (EAF)'!T44*10^5</f>
        <v>3.0072447864213125</v>
      </c>
      <c r="BM19" s="35">
        <f>'Raw Data (EAF)'!X46/'Population (EAF)'!T45*10^5</f>
        <v>3.2218005787006354</v>
      </c>
      <c r="BN19" s="35">
        <f>'Raw Data (EAF)'!X47/'Population (EAF)'!T46*10^5</f>
        <v>3.3931891906565141</v>
      </c>
      <c r="BO19" s="35">
        <f>'Raw Data (EAF)'!X48/'Population (EAF)'!T47*10^5</f>
        <v>3.0186347773384421</v>
      </c>
      <c r="BP19" s="35">
        <f>'Raw Data (EAF)'!X49/'Population (EAF)'!T48*10^5</f>
        <v>3.533297488286351</v>
      </c>
      <c r="BQ19" s="35">
        <f>'Raw Data (EAF)'!X50/'Population (EAF)'!T49*10^5</f>
        <v>3.7464479699739228</v>
      </c>
      <c r="BR19" s="35">
        <f>'Raw Data (EAF)'!X51/'Population (EAF)'!T50*10^5</f>
        <v>3.2170723295120003</v>
      </c>
      <c r="BV19" s="32"/>
      <c r="CA19" s="32"/>
      <c r="CF19" s="32"/>
      <c r="CK19" s="32"/>
      <c r="CP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2" customFormat="1" ht="17.100000000000001" customHeight="1">
      <c r="A20" s="33">
        <v>87.5</v>
      </c>
      <c r="R20" s="12">
        <f>'Raw Data (EAF)'!Y4/'Population (EAF)'!U3*10^5</f>
        <v>50.714973898819586</v>
      </c>
      <c r="S20" s="12">
        <f>'Raw Data (EAF)'!Y5/'Population (EAF)'!U4*10^5</f>
        <v>36.341073599472402</v>
      </c>
      <c r="T20" s="12">
        <f>'Raw Data (EAF)'!Y6/'Population (EAF)'!U5*10^5</f>
        <v>38.65594199243867</v>
      </c>
      <c r="U20" s="12">
        <f>'Raw Data (EAF)'!Y7/'Population (EAF)'!U6*10^5</f>
        <v>34.699492587811221</v>
      </c>
      <c r="V20" s="12">
        <f>'Raw Data (EAF)'!Y8/'Population (EAF)'!U7*10^5</f>
        <v>30.98828532724669</v>
      </c>
      <c r="W20" s="12">
        <f>'Raw Data (EAF)'!Y9/'Population (EAF)'!U8*10^5</f>
        <v>28.410645706981548</v>
      </c>
      <c r="X20" s="12">
        <f>'Raw Data (EAF)'!Y10/'Population (EAF)'!U9*10^5</f>
        <v>32.529498955803085</v>
      </c>
      <c r="Y20" s="12">
        <f>'Raw Data (EAF)'!Y11/'Population (EAF)'!U10*10^5</f>
        <v>32.110988350706215</v>
      </c>
      <c r="Z20" s="12">
        <f>'Raw Data (EAF)'!Y12/'Population (EAF)'!U11*10^5</f>
        <v>25.213613214613932</v>
      </c>
      <c r="AA20" s="12">
        <f>'Raw Data (EAF)'!Y13/'Population (EAF)'!U12*10^5</f>
        <v>24.293198348280526</v>
      </c>
      <c r="AB20" s="12">
        <f>'Raw Data (EAF)'!Y14/'Population (EAF)'!U13*10^5</f>
        <v>25.124820477615444</v>
      </c>
      <c r="AC20" s="12">
        <f>'Raw Data (EAF)'!Y15/'Population (EAF)'!U14*10^5</f>
        <v>23.150767141147558</v>
      </c>
      <c r="AD20" s="12">
        <f>'Raw Data (EAF)'!Y16/'Population (EAF)'!U15*10^5</f>
        <v>19.74761451559376</v>
      </c>
      <c r="AE20" s="12">
        <f>'Raw Data (EAF)'!Y17/'Population (EAF)'!U16*10^5</f>
        <v>19.948270040444918</v>
      </c>
      <c r="AF20" s="12">
        <f>'Raw Data (EAF)'!Y18/'Population (EAF)'!U17*10^5</f>
        <v>21.601064318545916</v>
      </c>
      <c r="AG20" s="12">
        <f>'Raw Data (EAF)'!Y19/'Population (EAF)'!U18*10^5</f>
        <v>17.46575149822722</v>
      </c>
      <c r="AH20" s="12">
        <f>'Raw Data (EAF)'!Y20/'Population (EAF)'!U19*10^5</f>
        <v>16.660485052212813</v>
      </c>
      <c r="AI20" s="12">
        <f>'Raw Data (EAF)'!Y21/'Population (EAF)'!U20*10^5</f>
        <v>15.717930028633781</v>
      </c>
      <c r="AJ20" s="12">
        <f>'Raw Data (EAF)'!Y22/'Population (EAF)'!U21*10^5</f>
        <v>13.268584590768537</v>
      </c>
      <c r="AK20" s="12">
        <f>'Raw Data (EAF)'!Y23/'Population (EAF)'!U22*10^5</f>
        <v>11.767705297965529</v>
      </c>
      <c r="AL20" s="12">
        <f>'Raw Data (EAF)'!Y24/'Population (EAF)'!U23*10^5</f>
        <v>12.411812283560073</v>
      </c>
      <c r="AM20" s="12">
        <f>'Raw Data (EAF)'!Y25/'Population (EAF)'!U24*10^5</f>
        <v>12.406410169549012</v>
      </c>
      <c r="AN20" s="12">
        <f>'Raw Data (EAF)'!Y26/'Population (EAF)'!U25*10^5</f>
        <v>11.665024408236578</v>
      </c>
      <c r="AO20" s="12">
        <f>'Raw Data (EAF)'!Y27/'Population (EAF)'!U26*10^5</f>
        <v>11.765496798637118</v>
      </c>
      <c r="AP20" s="12">
        <f>'Raw Data (EAF)'!Y28/'Population (EAF)'!U27*10^5</f>
        <v>11.133349869342354</v>
      </c>
      <c r="AQ20" s="12">
        <f>'Raw Data (EAF)'!Y29/'Population (EAF)'!U28*10^5</f>
        <v>12.807305334617956</v>
      </c>
      <c r="AR20" s="12">
        <f>'Raw Data (EAF)'!Y30/'Population (EAF)'!U29*10^5</f>
        <v>13.287224648456945</v>
      </c>
      <c r="AS20" s="12">
        <f>'Raw Data (EAF)'!Y31/'Population (EAF)'!U30*10^5</f>
        <v>10.944757471181752</v>
      </c>
      <c r="AU20" s="12">
        <f>'Raw Data (EAF)'!Y33/'Population (EAF)'!U32*10^5</f>
        <v>5.970407434950161</v>
      </c>
      <c r="AV20" s="12">
        <f>'Raw Data (EAF)'!Y34/'Population (EAF)'!U33*10^5</f>
        <v>5.8314473817911807</v>
      </c>
      <c r="AW20" s="12">
        <f>'Raw Data (EAF)'!Y35/'Population (EAF)'!U34*10^5</f>
        <v>5.6643808529766213</v>
      </c>
      <c r="AX20" s="12">
        <f>'Raw Data (EAF)'!Y36/'Population (EAF)'!U35*10^5</f>
        <v>6.2569435821960866</v>
      </c>
      <c r="AY20" s="12">
        <f>'Raw Data (EAF)'!Y37/'Population (EAF)'!U36*10^5</f>
        <v>5.3851513716554695</v>
      </c>
      <c r="AZ20" s="12">
        <f>'Raw Data (EAF)'!Y38/'Population (EAF)'!U37*10^5</f>
        <v>5.6417432303389825</v>
      </c>
      <c r="BA20" s="12">
        <f>'Raw Data (EAF)'!Y39/'Population (EAF)'!U38*10^5</f>
        <v>5.6276020765791639</v>
      </c>
      <c r="BB20" s="12">
        <f>'Raw Data (EAF)'!Y40/'Population (EAF)'!U39*10^5</f>
        <v>4.0100984194080427</v>
      </c>
      <c r="BC20" s="12">
        <f>'Raw Data (EAF)'!Y41/'Population (EAF)'!U40*10^5</f>
        <v>5.3817096917007587</v>
      </c>
      <c r="BD20" s="12">
        <f>'Raw Data (EAF)'!Y42/'Population (EAF)'!U41*10^5</f>
        <v>4.7985195881567737</v>
      </c>
      <c r="BE20" s="12">
        <f>'Raw Data (EAF)'!Y43/'Population (EAF)'!U42*10^5</f>
        <v>5.0628385869065928</v>
      </c>
      <c r="BF20" s="12">
        <f>'Raw Data (EAF)'!Y44/'Population (EAF)'!U43*10^5</f>
        <v>4.3706720986236505</v>
      </c>
      <c r="BG20" s="12">
        <f>'Raw Data (EAF)'!Y45/'Population (EAF)'!U44*10^5</f>
        <v>5.6432142763746329</v>
      </c>
      <c r="BH20" s="35">
        <f>'Raw Data (EAF)'!Y46/'Population (EAF)'!U45*10^5</f>
        <v>5.2908199269437866</v>
      </c>
      <c r="BI20" s="35">
        <f>'Raw Data (EAF)'!Y47/'Population (EAF)'!U46*10^5</f>
        <v>6.1176238314817102</v>
      </c>
      <c r="BJ20" s="35">
        <f>'Raw Data (EAF)'!Y48/'Population (EAF)'!U47*10^5</f>
        <v>6.2024549452991193</v>
      </c>
      <c r="BK20" s="35">
        <f>'Raw Data (EAF)'!Y49/'Population (EAF)'!U48*10^5</f>
        <v>6.4336954074137624</v>
      </c>
      <c r="BL20" s="35">
        <f>'Raw Data (EAF)'!Y50/'Population (EAF)'!U49*10^5</f>
        <v>5.9684968307937707</v>
      </c>
      <c r="BM20" s="35">
        <f>'Raw Data (EAF)'!Y51/'Population (EAF)'!U50*10^5</f>
        <v>5.725346753374577</v>
      </c>
      <c r="BQ20" s="32"/>
      <c r="BV20" s="32"/>
      <c r="CA20" s="32"/>
      <c r="CF20" s="32"/>
      <c r="CK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2" customFormat="1" ht="17.100000000000001" customHeight="1">
      <c r="A21" s="33">
        <v>92.5</v>
      </c>
      <c r="AP21" s="12">
        <f>'Raw Data (EAF)'!Z33/'Population (EAF)'!V32*10^5</f>
        <v>10.283092844900134</v>
      </c>
      <c r="AQ21" s="12">
        <f>'Raw Data (EAF)'!Z34/'Population (EAF)'!V33*10^5</f>
        <v>9.4239928458306217</v>
      </c>
      <c r="AR21" s="12">
        <f>'Raw Data (EAF)'!Z35/'Population (EAF)'!V34*10^5</f>
        <v>10.566844928649969</v>
      </c>
      <c r="AS21" s="12">
        <f>'Raw Data (EAF)'!Z36/'Population (EAF)'!V35*10^5</f>
        <v>9.0231091633400489</v>
      </c>
      <c r="AT21" s="12">
        <f>'Raw Data (EAF)'!Z37/'Population (EAF)'!V36*10^5</f>
        <v>12.638765043963851</v>
      </c>
      <c r="AU21" s="12">
        <f>'Raw Data (EAF)'!Z38/'Population (EAF)'!V37*10^5</f>
        <v>9.4379496214714411</v>
      </c>
      <c r="AV21" s="12">
        <f>'Raw Data (EAF)'!Z39/'Population (EAF)'!V38*10^5</f>
        <v>8.8337124638144804</v>
      </c>
      <c r="AW21" s="12">
        <f>'Raw Data (EAF)'!Z40/'Population (EAF)'!V39*10^5</f>
        <v>8.3743571469891975</v>
      </c>
      <c r="AX21" s="12">
        <f>'Raw Data (EAF)'!Z41/'Population (EAF)'!V40*10^5</f>
        <v>9.3539672973571175</v>
      </c>
      <c r="AY21" s="12">
        <f>'Raw Data (EAF)'!Z42/'Population (EAF)'!V41*10^5</f>
        <v>8.2714221216887029</v>
      </c>
      <c r="AZ21" s="12">
        <f>'Raw Data (EAF)'!Z43/'Population (EAF)'!V42*10^5</f>
        <v>9.1599127822652981</v>
      </c>
      <c r="BA21" s="12">
        <f>'Raw Data (EAF)'!Z44/'Population (EAF)'!V43*10^5</f>
        <v>8.4809122792952127</v>
      </c>
      <c r="BB21" s="12">
        <f>'Raw Data (EAF)'!Z45/'Population (EAF)'!V44*10^5</f>
        <v>9.0605215522896625</v>
      </c>
      <c r="BC21" s="35">
        <f>'Raw Data (EAF)'!Z46/'Population (EAF)'!V45*10^5</f>
        <v>9.4340735150178663</v>
      </c>
      <c r="BD21" s="35">
        <f>'Raw Data (EAF)'!Z47/'Population (EAF)'!V46*10^5</f>
        <v>10.873580238227351</v>
      </c>
      <c r="BE21" s="35">
        <f>'Raw Data (EAF)'!Z48/'Population (EAF)'!V47*10^5</f>
        <v>8.9836725557939356</v>
      </c>
      <c r="BF21" s="35">
        <f>'Raw Data (EAF)'!Z49/'Population (EAF)'!V48*10^5</f>
        <v>10.1823217439117</v>
      </c>
      <c r="BG21" s="35">
        <f>'Raw Data (EAF)'!Z50/'Population (EAF)'!V49*10^5</f>
        <v>11.941096277931859</v>
      </c>
      <c r="BH21" s="35">
        <f>'Raw Data (EAF)'!Z51/'Population (EAF)'!V50*10^5</f>
        <v>12.715489539436676</v>
      </c>
      <c r="BL21" s="32"/>
      <c r="BQ21" s="32"/>
      <c r="BV21" s="32"/>
      <c r="CA21" s="32"/>
      <c r="CF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2" customFormat="1" ht="17.100000000000001" customHeight="1">
      <c r="A22" s="33">
        <v>97.5</v>
      </c>
      <c r="AK22" s="12">
        <f>'Raw Data (EAF)'!AA33/'Population (EAF)'!W32*10^5</f>
        <v>24.650985695341141</v>
      </c>
      <c r="AL22" s="12">
        <f>'Raw Data (EAF)'!AA34/'Population (EAF)'!W33*10^5</f>
        <v>10.37294803049307</v>
      </c>
      <c r="AM22" s="12">
        <f>'Raw Data (EAF)'!AA35/'Population (EAF)'!W34*10^5</f>
        <v>15.909952497301274</v>
      </c>
      <c r="AN22" s="12">
        <f>'Raw Data (EAF)'!AA36/'Population (EAF)'!W35*10^5</f>
        <v>17.21700410354995</v>
      </c>
      <c r="AO22" s="12">
        <f>'Raw Data (EAF)'!AA37/'Population (EAF)'!W36*10^5</f>
        <v>23.946964060022164</v>
      </c>
      <c r="AP22" s="12">
        <f>'Raw Data (EAF)'!AA38/'Population (EAF)'!W37*10^5</f>
        <v>13.192994131270154</v>
      </c>
      <c r="AQ22" s="12">
        <f>'Raw Data (EAF)'!AA39/'Population (EAF)'!W38*10^5</f>
        <v>22.121420835437583</v>
      </c>
      <c r="AR22" s="12">
        <f>'Raw Data (EAF)'!AA40/'Population (EAF)'!W39*10^5</f>
        <v>20.335573943844235</v>
      </c>
      <c r="AS22" s="12">
        <f>'Raw Data (EAF)'!AA41/'Population (EAF)'!W40*10^5</f>
        <v>13.978104464198871</v>
      </c>
      <c r="AT22" s="12">
        <f>'Raw Data (EAF)'!AA42/'Population (EAF)'!W41*10^5</f>
        <v>16.50966434476582</v>
      </c>
      <c r="AU22" s="12">
        <f>'Raw Data (EAF)'!AA43/'Population (EAF)'!W42*10^5</f>
        <v>15.195565619561199</v>
      </c>
      <c r="AV22" s="12">
        <f>'Raw Data (EAF)'!AA44/'Population (EAF)'!W43*10^5</f>
        <v>16.367263132719955</v>
      </c>
      <c r="AW22" s="12">
        <f>'Raw Data (EAF)'!AA45/'Population (EAF)'!W44*10^5</f>
        <v>11.620963045941805</v>
      </c>
      <c r="AX22" s="35">
        <f>'Raw Data (EAF)'!AA46/'Population (EAF)'!W45*10^5</f>
        <v>24.019696150843693</v>
      </c>
      <c r="AY22" s="35">
        <f>'Raw Data (EAF)'!AA47/'Population (EAF)'!W46*10^5</f>
        <v>21.867608892060332</v>
      </c>
      <c r="AZ22" s="35">
        <f>'Raw Data (EAF)'!AA48/'Population (EAF)'!W47*10^5</f>
        <v>21.581181209984894</v>
      </c>
      <c r="BA22" s="35">
        <f>'Raw Data (EAF)'!AA49/'Population (EAF)'!W48*10^5</f>
        <v>22.970623704639543</v>
      </c>
      <c r="BB22" s="35">
        <f>'Raw Data (EAF)'!AA50/'Population (EAF)'!W49*10^5</f>
        <v>17.074170195328506</v>
      </c>
      <c r="BC22" s="35">
        <f>'Raw Data (EAF)'!AA51/'Population (EAF)'!W50*10^5</f>
        <v>17.905018588236405</v>
      </c>
      <c r="BG22" s="32"/>
      <c r="BL22" s="32"/>
      <c r="BQ22" s="32"/>
      <c r="BV22" s="32"/>
      <c r="CA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2" customFormat="1" ht="17.100000000000001" customHeight="1">
      <c r="A23" s="33">
        <v>102.5</v>
      </c>
      <c r="AF23" s="12">
        <f>'Raw Data (EAF)'!AB33/'Population (EAF)'!X32*10^5</f>
        <v>15.812126636159803</v>
      </c>
      <c r="AG23" s="12">
        <f>'Raw Data (EAF)'!AB34/'Population (EAF)'!X33*10^5</f>
        <v>42.568467833137277</v>
      </c>
      <c r="AH23" s="12">
        <f>'Raw Data (EAF)'!AB35/'Population (EAF)'!X34*10^5</f>
        <v>38.523027139472624</v>
      </c>
      <c r="AI23" s="12">
        <f>'Raw Data (EAF)'!AB36/'Population (EAF)'!X35*10^5</f>
        <v>5.8813842425953382</v>
      </c>
      <c r="AJ23" s="12">
        <f>'Raw Data (EAF)'!AB37/'Population (EAF)'!X36*10^5</f>
        <v>42.261787472866608</v>
      </c>
      <c r="AK23" s="12">
        <f>'Raw Data (EAF)'!AB38/'Population (EAF)'!X37*10^5</f>
        <v>34.014911165200218</v>
      </c>
      <c r="AL23" s="12">
        <f>'Raw Data (EAF)'!AB39/'Population (EAF)'!X38*10^5</f>
        <v>27.342313460484203</v>
      </c>
      <c r="AM23" s="12">
        <f>'Raw Data (EAF)'!AB40/'Population (EAF)'!X39*10^5</f>
        <v>21.173135694815503</v>
      </c>
      <c r="AN23" s="12">
        <f>'Raw Data (EAF)'!AB41/'Population (EAF)'!X40*10^5</f>
        <v>39.154666413988551</v>
      </c>
      <c r="AO23" s="12">
        <f>'Raw Data (EAF)'!AB42/'Population (EAF)'!X41*10^5</f>
        <v>36.259130955652914</v>
      </c>
      <c r="AP23" s="12">
        <f>'Raw Data (EAF)'!AB43/'Population (EAF)'!X42*10^5</f>
        <v>10.204241290850129</v>
      </c>
      <c r="AQ23" s="12">
        <f>'Raw Data (EAF)'!AB44/'Population (EAF)'!X43*10^5</f>
        <v>19.180855971272194</v>
      </c>
      <c r="AR23" s="12">
        <f>'Raw Data (EAF)'!AB45/'Population (EAF)'!X44*10^5</f>
        <v>35.474589403799271</v>
      </c>
      <c r="AS23" s="35">
        <f>'Raw Data (EAF)'!AB46/'Population (EAF)'!X45*10^5</f>
        <v>42.526047203912391</v>
      </c>
      <c r="AT23" s="35">
        <f>'Raw Data (EAF)'!AB47/'Population (EAF)'!X46*10^5</f>
        <v>29.841838257236649</v>
      </c>
      <c r="AU23" s="35">
        <f>'Raw Data (EAF)'!AB48/'Population (EAF)'!X47*10^5</f>
        <v>18.880986846245829</v>
      </c>
      <c r="AV23" s="35">
        <f>'Raw Data (EAF)'!AB49/'Population (EAF)'!X48*10^5</f>
        <v>20.670918969997636</v>
      </c>
      <c r="AW23" s="35">
        <f>'Raw Data (EAF)'!AB50/'Population (EAF)'!X49*10^5</f>
        <v>30.395136778115504</v>
      </c>
      <c r="AX23" s="35">
        <f>'Raw Data (EAF)'!AB51/'Population (EAF)'!X50*10^5</f>
        <v>42.116346406949198</v>
      </c>
      <c r="BB23" s="32"/>
      <c r="BG23" s="32"/>
      <c r="BL23" s="32"/>
      <c r="BQ23" s="32"/>
      <c r="BV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Id="1" sqref="I45 A1 A1 A1 A1"/>
    </sheetView>
  </sheetViews>
  <sheetFormatPr defaultColWidth="13.42578125" defaultRowHeight="12.75"/>
  <cols>
    <col min="1" max="1" width="16" style="32" customWidth="1"/>
    <col min="2" max="144" width="10.140625" style="32" customWidth="1"/>
    <col min="145" max="16384" width="13.42578125" style="32"/>
  </cols>
  <sheetData>
    <row r="1" spans="1:256" ht="50.1" customHeight="1">
      <c r="A1" s="25" t="s">
        <v>36</v>
      </c>
      <c r="B1" s="33">
        <v>1847</v>
      </c>
      <c r="C1" s="33">
        <v>1848</v>
      </c>
      <c r="D1" s="33">
        <v>1849</v>
      </c>
      <c r="E1" s="33">
        <v>1850</v>
      </c>
      <c r="F1" s="33">
        <v>1851</v>
      </c>
      <c r="G1" s="33">
        <v>1852</v>
      </c>
      <c r="H1" s="33">
        <v>1853</v>
      </c>
      <c r="I1" s="33">
        <v>1854</v>
      </c>
      <c r="J1" s="33">
        <v>1855</v>
      </c>
      <c r="K1" s="33">
        <v>1856</v>
      </c>
      <c r="L1" s="33">
        <v>1857</v>
      </c>
      <c r="M1" s="33">
        <v>1858</v>
      </c>
      <c r="N1" s="33">
        <v>1859</v>
      </c>
      <c r="O1" s="33">
        <v>1860</v>
      </c>
      <c r="P1" s="33">
        <v>1861</v>
      </c>
      <c r="Q1" s="33">
        <v>1862</v>
      </c>
      <c r="R1" s="33">
        <v>1863</v>
      </c>
      <c r="S1" s="33">
        <v>1864</v>
      </c>
      <c r="T1" s="33">
        <v>1865</v>
      </c>
      <c r="U1" s="33">
        <v>1866</v>
      </c>
      <c r="V1" s="33">
        <v>1867</v>
      </c>
      <c r="W1" s="33">
        <v>1868</v>
      </c>
      <c r="X1" s="33">
        <v>1869</v>
      </c>
      <c r="Y1" s="33">
        <v>1870</v>
      </c>
      <c r="Z1" s="33">
        <v>1871</v>
      </c>
      <c r="AA1" s="33">
        <v>1872</v>
      </c>
      <c r="AB1" s="33">
        <v>1873</v>
      </c>
      <c r="AC1" s="33">
        <v>1874</v>
      </c>
      <c r="AD1" s="33">
        <v>1875</v>
      </c>
      <c r="AE1" s="33">
        <v>1876</v>
      </c>
      <c r="AF1" s="33">
        <v>1877</v>
      </c>
      <c r="AG1" s="33">
        <v>1878</v>
      </c>
      <c r="AH1" s="33">
        <v>1879</v>
      </c>
      <c r="AI1" s="33">
        <v>1880</v>
      </c>
      <c r="AJ1" s="33">
        <v>1881</v>
      </c>
      <c r="AK1" s="33">
        <v>1882</v>
      </c>
      <c r="AL1" s="33">
        <v>1883</v>
      </c>
      <c r="AM1" s="33">
        <v>1884</v>
      </c>
      <c r="AN1" s="33">
        <v>1885</v>
      </c>
      <c r="AO1" s="33">
        <v>1886</v>
      </c>
      <c r="AP1" s="33">
        <v>1887</v>
      </c>
      <c r="AQ1" s="33">
        <v>1888</v>
      </c>
      <c r="AR1" s="33">
        <v>1889</v>
      </c>
      <c r="AS1" s="33">
        <v>1890</v>
      </c>
      <c r="AT1" s="33">
        <v>1891</v>
      </c>
      <c r="AU1" s="33">
        <v>1892</v>
      </c>
      <c r="AV1" s="33">
        <v>1893</v>
      </c>
      <c r="AW1" s="33">
        <v>1894</v>
      </c>
      <c r="AX1" s="33">
        <v>1895</v>
      </c>
      <c r="AY1" s="33">
        <v>1896</v>
      </c>
      <c r="AZ1" s="33">
        <v>1897</v>
      </c>
      <c r="BA1" s="33">
        <v>1898</v>
      </c>
      <c r="BB1" s="33">
        <v>1899</v>
      </c>
      <c r="BC1" s="33">
        <v>1900</v>
      </c>
      <c r="BD1" s="33">
        <v>1901</v>
      </c>
      <c r="BE1" s="33">
        <v>1902</v>
      </c>
      <c r="BF1" s="33">
        <v>1903</v>
      </c>
      <c r="BG1" s="33">
        <v>1904</v>
      </c>
      <c r="BH1" s="33">
        <v>1905</v>
      </c>
      <c r="BI1" s="33">
        <v>1906</v>
      </c>
      <c r="BJ1" s="33">
        <v>1907</v>
      </c>
      <c r="BK1" s="33">
        <v>1908</v>
      </c>
      <c r="BL1" s="33">
        <v>1909</v>
      </c>
      <c r="BM1" s="33">
        <v>1910</v>
      </c>
      <c r="BN1" s="33">
        <v>1911</v>
      </c>
      <c r="BO1" s="33">
        <v>1912</v>
      </c>
      <c r="BP1" s="33">
        <v>1913</v>
      </c>
      <c r="BQ1" s="33">
        <v>1914</v>
      </c>
      <c r="BR1" s="33">
        <v>1915</v>
      </c>
      <c r="BS1" s="33">
        <v>1916</v>
      </c>
      <c r="BT1" s="33">
        <v>1917</v>
      </c>
      <c r="BU1" s="33">
        <v>1918</v>
      </c>
      <c r="BV1" s="33">
        <v>1919</v>
      </c>
      <c r="BW1" s="33">
        <v>1920</v>
      </c>
      <c r="BX1" s="33">
        <v>1921</v>
      </c>
      <c r="BY1" s="33">
        <v>1922</v>
      </c>
      <c r="BZ1" s="33">
        <v>1923</v>
      </c>
      <c r="CA1" s="33">
        <v>1924</v>
      </c>
      <c r="CB1" s="33">
        <v>1925</v>
      </c>
      <c r="CC1" s="33">
        <v>1926</v>
      </c>
      <c r="CD1" s="33">
        <v>1927</v>
      </c>
      <c r="CE1" s="33">
        <v>1928</v>
      </c>
      <c r="CF1" s="33">
        <v>1929</v>
      </c>
      <c r="CG1" s="33">
        <v>1930</v>
      </c>
      <c r="CH1" s="33">
        <v>1931</v>
      </c>
      <c r="CI1" s="33">
        <v>1932</v>
      </c>
      <c r="CJ1" s="33">
        <v>1933</v>
      </c>
      <c r="CK1" s="33">
        <v>1934</v>
      </c>
      <c r="CL1" s="33">
        <v>1935</v>
      </c>
      <c r="CM1" s="33">
        <v>1936</v>
      </c>
      <c r="CN1" s="33">
        <v>1937</v>
      </c>
      <c r="CO1" s="33">
        <v>1938</v>
      </c>
      <c r="CP1" s="33">
        <v>1939</v>
      </c>
      <c r="CQ1" s="33">
        <v>1940</v>
      </c>
      <c r="CR1" s="33">
        <v>1941</v>
      </c>
      <c r="CS1" s="33">
        <v>1942</v>
      </c>
      <c r="CT1" s="33">
        <v>1943</v>
      </c>
      <c r="CU1" s="33">
        <v>1944</v>
      </c>
      <c r="CV1" s="33">
        <v>1945</v>
      </c>
      <c r="CW1" s="33">
        <v>1946</v>
      </c>
      <c r="CX1" s="33">
        <v>1947</v>
      </c>
      <c r="CY1" s="33">
        <v>1948</v>
      </c>
      <c r="CZ1" s="33">
        <v>1949</v>
      </c>
      <c r="DA1" s="33">
        <v>1950</v>
      </c>
      <c r="DB1" s="33">
        <v>1951</v>
      </c>
      <c r="DC1" s="33">
        <v>1952</v>
      </c>
      <c r="DD1" s="33">
        <v>1953</v>
      </c>
      <c r="DE1" s="33">
        <v>1954</v>
      </c>
      <c r="DF1" s="33">
        <v>1955</v>
      </c>
      <c r="DG1" s="33">
        <v>1956</v>
      </c>
      <c r="DH1" s="33">
        <v>1957</v>
      </c>
      <c r="DI1" s="33">
        <v>1958</v>
      </c>
      <c r="DJ1" s="33">
        <v>1959</v>
      </c>
      <c r="DK1" s="33">
        <v>1960</v>
      </c>
      <c r="DL1" s="33">
        <v>1961</v>
      </c>
      <c r="DM1" s="33">
        <v>1962</v>
      </c>
      <c r="DN1" s="33">
        <v>1963</v>
      </c>
      <c r="DO1" s="33">
        <v>1964</v>
      </c>
      <c r="DP1" s="33">
        <v>1965</v>
      </c>
      <c r="DQ1" s="33">
        <v>1966</v>
      </c>
      <c r="DR1" s="33">
        <v>1967</v>
      </c>
      <c r="DS1" s="33">
        <v>1968</v>
      </c>
      <c r="DT1" s="33">
        <v>1969</v>
      </c>
      <c r="DU1" s="33">
        <v>1970</v>
      </c>
      <c r="DV1" s="33">
        <v>1971</v>
      </c>
      <c r="DW1" s="33">
        <v>1972</v>
      </c>
      <c r="DX1" s="33">
        <v>1973</v>
      </c>
      <c r="DY1" s="33">
        <v>1974</v>
      </c>
      <c r="DZ1" s="33">
        <v>1975</v>
      </c>
      <c r="EA1" s="33">
        <v>1976</v>
      </c>
      <c r="EB1" s="33">
        <v>1977</v>
      </c>
      <c r="EC1" s="33">
        <v>1978</v>
      </c>
      <c r="ED1" s="33">
        <v>1979</v>
      </c>
      <c r="EE1" s="33">
        <v>1980</v>
      </c>
      <c r="EF1" s="33">
        <v>1981</v>
      </c>
      <c r="EG1" s="33">
        <v>1982</v>
      </c>
      <c r="EH1" s="33">
        <v>1983</v>
      </c>
      <c r="EI1" s="33">
        <v>1984</v>
      </c>
      <c r="EJ1" s="33">
        <v>1985</v>
      </c>
      <c r="EK1" s="33">
        <v>1986</v>
      </c>
      <c r="EL1" s="33">
        <v>1987</v>
      </c>
      <c r="EM1" s="33">
        <v>1988</v>
      </c>
      <c r="EN1" s="33">
        <v>1989</v>
      </c>
    </row>
    <row r="2" spans="1:256" ht="17.100000000000001" customHeight="1">
      <c r="A2" s="34">
        <v>0.5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>
        <f>'Raw Data (NEAM)'!C$4/'Population (NEAM)'!C$3*10^5</f>
        <v>0</v>
      </c>
      <c r="DA2" s="12">
        <f>'Raw Data (NEAM)'!C$5/'Population (NEAM)'!C$4*10^5</f>
        <v>0</v>
      </c>
      <c r="DB2" s="12">
        <f>'Raw Data (NEAM)'!C$6/'Population (NEAM)'!C$5*10^5</f>
        <v>0</v>
      </c>
      <c r="DC2" s="12">
        <f>'Raw Data (NEAM)'!C$7/'Population (NEAM)'!C$6*10^5</f>
        <v>0</v>
      </c>
      <c r="DD2" s="12">
        <f>'Raw Data (NEAM)'!C$8/'Population (NEAM)'!C$7*10^5</f>
        <v>0</v>
      </c>
      <c r="DE2" s="12">
        <f>'Raw Data (NEAM)'!C$9/'Population (NEAM)'!C$8*10^5</f>
        <v>0</v>
      </c>
      <c r="DF2" s="12">
        <f>'Raw Data (NEAM)'!C$10/'Population (NEAM)'!C$9*10^5</f>
        <v>0</v>
      </c>
      <c r="DG2" s="12">
        <f>'Raw Data (NEAM)'!C$11/'Population (NEAM)'!C$10*10^5</f>
        <v>0</v>
      </c>
      <c r="DH2" s="12">
        <f>'Raw Data (NEAM)'!C$12/'Population (NEAM)'!C$11*10^5</f>
        <v>0</v>
      </c>
      <c r="DI2" s="12">
        <f>'Raw Data (NEAM)'!C$13/'Population (NEAM)'!C$12*10^5</f>
        <v>0</v>
      </c>
      <c r="DJ2" s="12">
        <f>'Raw Data (NEAM)'!C$14/'Population (NEAM)'!C$13*10^5</f>
        <v>0</v>
      </c>
      <c r="DK2" s="12">
        <f>'Raw Data (NEAM)'!C$15/'Population (NEAM)'!C$14*10^5</f>
        <v>0</v>
      </c>
      <c r="DL2" s="12">
        <f>'Raw Data (NEAM)'!C$16/'Population (NEAM)'!C$15*10^5</f>
        <v>0</v>
      </c>
      <c r="DM2" s="12">
        <f>'Raw Data (NEAM)'!C$17/'Population (NEAM)'!C$16*10^5</f>
        <v>0</v>
      </c>
      <c r="DN2" s="12">
        <f>'Raw Data (NEAM)'!C$18/'Population (NEAM)'!C$17*10^5</f>
        <v>0</v>
      </c>
      <c r="DO2" s="12">
        <f>'Raw Data (NEAM)'!C$19/'Population (NEAM)'!C$18*10^5</f>
        <v>0</v>
      </c>
      <c r="DP2" s="12">
        <f>'Raw Data (NEAM)'!C$20/'Population (NEAM)'!C$19*10^5</f>
        <v>0</v>
      </c>
      <c r="DQ2" s="12">
        <f>'Raw Data (NEAM)'!C$21/'Population (NEAM)'!C$20*10^5</f>
        <v>0</v>
      </c>
      <c r="DR2" s="12">
        <f>'Raw Data (NEAM)'!C$22/'Population (NEAM)'!C$21*10^5</f>
        <v>0</v>
      </c>
      <c r="DS2" s="12">
        <f>'Raw Data (NEAM)'!C$23/'Population (NEAM)'!C$22*10^5</f>
        <v>0</v>
      </c>
      <c r="DT2" s="12">
        <f>'Raw Data (NEAM)'!C$24/'Population (NEAM)'!C$23*10^5</f>
        <v>0</v>
      </c>
      <c r="DU2" s="12">
        <f>'Raw Data (NEAM)'!C$25/'Population (NEAM)'!C$24*10^5</f>
        <v>0</v>
      </c>
      <c r="DV2" s="12">
        <f>'Raw Data (NEAM)'!C$26/'Population (NEAM)'!C$25*10^5</f>
        <v>0</v>
      </c>
      <c r="DW2" s="12">
        <f>'Raw Data (NEAM)'!C$27/'Population (NEAM)'!C$26*10^5</f>
        <v>0</v>
      </c>
      <c r="DX2" s="12">
        <f>'Raw Data (NEAM)'!C$28/'Population (NEAM)'!C$27*10^5</f>
        <v>0</v>
      </c>
      <c r="DY2" s="12">
        <f>'Raw Data (NEAM)'!C$29/'Population (NEAM)'!C$28*10^5</f>
        <v>0</v>
      </c>
      <c r="DZ2" s="12">
        <f>'Raw Data (NEAM)'!C$30/'Population (NEAM)'!C$29*10^5</f>
        <v>0</v>
      </c>
      <c r="EA2" s="12">
        <f>'Raw Data (NEAM)'!C$31/'Population (NEAM)'!C$30*10^5</f>
        <v>0</v>
      </c>
      <c r="EB2" s="12"/>
      <c r="EC2" s="12">
        <f>'Raw Data (NEAM)'!C$33/'Population (NEAM)'!C$32*10^5</f>
        <v>0</v>
      </c>
      <c r="ED2" s="12">
        <f>'Raw Data (NEAM)'!C$34/'Population (NEAM)'!C$33*10^5</f>
        <v>0</v>
      </c>
      <c r="EE2" s="12">
        <f>'Raw Data (NEAM)'!C$35/'Population (NEAM)'!C$34*10^5</f>
        <v>0.26704239175129552</v>
      </c>
      <c r="EF2" s="12">
        <f>'Raw Data (NEAM)'!C$36/'Population (NEAM)'!C$35*10^5</f>
        <v>0</v>
      </c>
      <c r="EG2" s="12">
        <f>'Raw Data (NEAM)'!C$37/'Population (NEAM)'!C$36*10^5</f>
        <v>0</v>
      </c>
      <c r="EH2" s="12">
        <f>'Raw Data (NEAM)'!C$38/'Population (NEAM)'!C$37*10^5</f>
        <v>0</v>
      </c>
      <c r="EI2" s="12">
        <f>'Raw Data (NEAM)'!C$39/'Population (NEAM)'!C$38*10^5</f>
        <v>0</v>
      </c>
      <c r="EJ2" s="12">
        <f>'Raw Data (NEAM)'!C$40/'Population (NEAM)'!C$39*10^5</f>
        <v>0</v>
      </c>
      <c r="EK2" s="12">
        <f>'Raw Data (NEAM)'!C$41/'Population (NEAM)'!C$40*10^5</f>
        <v>0</v>
      </c>
      <c r="EL2" s="12">
        <f>'Raw Data (NEAM)'!C$42/'Population (NEAM)'!C$41*10^5</f>
        <v>0</v>
      </c>
      <c r="EM2" s="12">
        <f>'Raw Data (NEAM)'!C$43/'Population (NEAM)'!C$42*10^5</f>
        <v>0</v>
      </c>
      <c r="EN2" s="12">
        <f>'Raw Data (NEAM)'!C$44/'Population (NEAM)'!C$43*10^5</f>
        <v>0</v>
      </c>
      <c r="EO2" s="12"/>
    </row>
    <row r="3" spans="1:256" s="12" customFormat="1" ht="17.100000000000001" customHeight="1">
      <c r="A3" s="33">
        <v>3</v>
      </c>
      <c r="CX3" s="12">
        <f>(0*'Raw Data (NEAM)'!$C4+'Raw Data (NEAM)'!$D4+'Raw Data (NEAM)'!$E4+'Raw Data (NEAM)'!$F4+'Raw Data (NEAM)'!$H4)/('Population (NEAM)'!$D3+0*'Population (NEAM)'!$C3)*10^5</f>
        <v>0</v>
      </c>
      <c r="CY3" s="12">
        <f>(0*'Raw Data (NEAM)'!$C5+'Raw Data (NEAM)'!$D5+'Raw Data (NEAM)'!$E5+'Raw Data (NEAM)'!$F5+'Raw Data (NEAM)'!$H5)/('Population (NEAM)'!$D4+0*'Population (NEAM)'!$C4)*10^5</f>
        <v>0</v>
      </c>
      <c r="CZ3" s="12">
        <f>(0*'Raw Data (NEAM)'!$C6+'Raw Data (NEAM)'!$D6+'Raw Data (NEAM)'!$E6+'Raw Data (NEAM)'!$F6+'Raw Data (NEAM)'!$H6)/('Population (NEAM)'!$D5+0*'Population (NEAM)'!$C5)*10^5</f>
        <v>0.10201379724366064</v>
      </c>
      <c r="DA3" s="12">
        <f>(0*'Raw Data (NEAM)'!$C7+'Raw Data (NEAM)'!$D7+'Raw Data (NEAM)'!$E7+'Raw Data (NEAM)'!$F7+'Raw Data (NEAM)'!$H7)/('Population (NEAM)'!$D6+0*'Population (NEAM)'!$C6)*10^5</f>
        <v>0</v>
      </c>
      <c r="DB3" s="12">
        <f>(0*'Raw Data (NEAM)'!$C8+'Raw Data (NEAM)'!$D8+'Raw Data (NEAM)'!$E8+'Raw Data (NEAM)'!$F8+'Raw Data (NEAM)'!$H8)/('Population (NEAM)'!$D7+0*'Population (NEAM)'!$C7)*10^5</f>
        <v>9.5135468530956543E-2</v>
      </c>
      <c r="DC3" s="12">
        <f>(0*'Raw Data (NEAM)'!$C9+'Raw Data (NEAM)'!$D9+'Raw Data (NEAM)'!$E9+'Raw Data (NEAM)'!$F9+'Raw Data (NEAM)'!$H9)/('Population (NEAM)'!$D8+0*'Population (NEAM)'!$C8)*10^5</f>
        <v>0</v>
      </c>
      <c r="DD3" s="12">
        <f>(0*'Raw Data (NEAM)'!$C10+'Raw Data (NEAM)'!$D10+'Raw Data (NEAM)'!$E10+'Raw Data (NEAM)'!$F10+'Raw Data (NEAM)'!$H10)/('Population (NEAM)'!$D9+0*'Population (NEAM)'!$C9)*10^5</f>
        <v>0</v>
      </c>
      <c r="DE3" s="12">
        <f>(0*'Raw Data (NEAM)'!$C11+'Raw Data (NEAM)'!$D11+'Raw Data (NEAM)'!$E11+'Raw Data (NEAM)'!$F11+'Raw Data (NEAM)'!$H11)/('Population (NEAM)'!$D10+0*'Population (NEAM)'!$C10)*10^5</f>
        <v>8.44831025980117E-2</v>
      </c>
      <c r="DF3" s="12">
        <f>(0*'Raw Data (NEAM)'!$C12+'Raw Data (NEAM)'!$D12+'Raw Data (NEAM)'!$E12+'Raw Data (NEAM)'!$F12+'Raw Data (NEAM)'!$H12)/('Population (NEAM)'!$D11+0*'Population (NEAM)'!$C11)*10^5</f>
        <v>0</v>
      </c>
      <c r="DG3" s="12">
        <f>(0*'Raw Data (NEAM)'!$C13+'Raw Data (NEAM)'!$D13+'Raw Data (NEAM)'!$E13+'Raw Data (NEAM)'!$F13+'Raw Data (NEAM)'!$H13)/('Population (NEAM)'!$D12+0*'Population (NEAM)'!$C12)*10^5</f>
        <v>0</v>
      </c>
      <c r="DH3" s="12">
        <f>(0*'Raw Data (NEAM)'!$C14+'Raw Data (NEAM)'!$D14+'Raw Data (NEAM)'!$E14+'Raw Data (NEAM)'!$F14+'Raw Data (NEAM)'!$H14)/('Population (NEAM)'!$D13+0*'Population (NEAM)'!$C13)*10^5</f>
        <v>7.7883855762401408E-2</v>
      </c>
      <c r="DI3" s="12">
        <f>(0*'Raw Data (NEAM)'!$C15+'Raw Data (NEAM)'!$D15+'Raw Data (NEAM)'!$E15+'Raw Data (NEAM)'!$F15+'Raw Data (NEAM)'!$H15)/('Population (NEAM)'!$D14+0*'Population (NEAM)'!$C14)*10^5</f>
        <v>0</v>
      </c>
      <c r="DJ3" s="12">
        <f>(0*'Raw Data (NEAM)'!$C16+'Raw Data (NEAM)'!$D16+'Raw Data (NEAM)'!$E16+'Raw Data (NEAM)'!$F16+'Raw Data (NEAM)'!$H16)/('Population (NEAM)'!$D15+0*'Population (NEAM)'!$C15)*10^5</f>
        <v>0</v>
      </c>
      <c r="DK3" s="12">
        <f>(0*'Raw Data (NEAM)'!$C17+'Raw Data (NEAM)'!$D17+'Raw Data (NEAM)'!$E17+'Raw Data (NEAM)'!$F17+'Raw Data (NEAM)'!$H17)/('Population (NEAM)'!$D16+0*'Population (NEAM)'!$C16)*10^5</f>
        <v>0</v>
      </c>
      <c r="DL3" s="12">
        <f>(0*'Raw Data (NEAM)'!$C18+'Raw Data (NEAM)'!$D18+'Raw Data (NEAM)'!$E18+'Raw Data (NEAM)'!$F18+'Raw Data (NEAM)'!$H18)/('Population (NEAM)'!$D17+0*'Population (NEAM)'!$C17)*10^5</f>
        <v>7.5078027467776851E-2</v>
      </c>
      <c r="DM3" s="12">
        <f>(0*'Raw Data (NEAM)'!$C19+'Raw Data (NEAM)'!$D19+'Raw Data (NEAM)'!$E19+'Raw Data (NEAM)'!$F19+'Raw Data (NEAM)'!$H19)/('Population (NEAM)'!$D18+0*'Population (NEAM)'!$C18)*10^5</f>
        <v>0</v>
      </c>
      <c r="DN3" s="12">
        <f>(0*'Raw Data (NEAM)'!$C20+'Raw Data (NEAM)'!$D20+'Raw Data (NEAM)'!$E20+'Raw Data (NEAM)'!$F20+'Raw Data (NEAM)'!$H20)/('Population (NEAM)'!$D19+0*'Population (NEAM)'!$C19)*10^5</f>
        <v>0</v>
      </c>
      <c r="DO3" s="12">
        <f>(0*'Raw Data (NEAM)'!$C21+'Raw Data (NEAM)'!$D21+'Raw Data (NEAM)'!$E21+'Raw Data (NEAM)'!$F21+'Raw Data (NEAM)'!$H21)/('Population (NEAM)'!$D20+0*'Population (NEAM)'!$C20)*10^5</f>
        <v>0</v>
      </c>
      <c r="DP3" s="12">
        <f>(0*'Raw Data (NEAM)'!$C22+'Raw Data (NEAM)'!$D22+'Raw Data (NEAM)'!$E22+'Raw Data (NEAM)'!$F22+'Raw Data (NEAM)'!$H22)/('Population (NEAM)'!$D21+0*'Population (NEAM)'!$C21)*10^5</f>
        <v>0</v>
      </c>
      <c r="DQ3" s="12">
        <f>(0*'Raw Data (NEAM)'!$C23+'Raw Data (NEAM)'!$D23+'Raw Data (NEAM)'!$E23+'Raw Data (NEAM)'!$F23+'Raw Data (NEAM)'!$H23)/('Population (NEAM)'!$D22+0*'Population (NEAM)'!$C22)*10^5</f>
        <v>0</v>
      </c>
      <c r="DR3" s="12">
        <f>(0*'Raw Data (NEAM)'!$C24+'Raw Data (NEAM)'!$D24+'Raw Data (NEAM)'!$E24+'Raw Data (NEAM)'!$F24+'Raw Data (NEAM)'!$H24)/('Population (NEAM)'!$D23+0*'Population (NEAM)'!$C23)*10^5</f>
        <v>0</v>
      </c>
      <c r="DS3" s="12">
        <f>(0*'Raw Data (NEAM)'!$C25+'Raw Data (NEAM)'!$D25+'Raw Data (NEAM)'!$E25+'Raw Data (NEAM)'!$F25+'Raw Data (NEAM)'!$H25)/('Population (NEAM)'!$D24+0*'Population (NEAM)'!$C24)*10^5</f>
        <v>0</v>
      </c>
      <c r="DT3" s="12">
        <f>(0*'Raw Data (NEAM)'!$C26+'Raw Data (NEAM)'!$D26+'Raw Data (NEAM)'!$E26+'Raw Data (NEAM)'!$F26+'Raw Data (NEAM)'!$H26)/('Population (NEAM)'!$D25+0*'Population (NEAM)'!$C25)*10^5</f>
        <v>0</v>
      </c>
      <c r="DU3" s="12">
        <f>(0*'Raw Data (NEAM)'!$C27+'Raw Data (NEAM)'!$D27+'Raw Data (NEAM)'!$E27+'Raw Data (NEAM)'!$F27+'Raw Data (NEAM)'!$H27)/('Population (NEAM)'!$D26+0*'Population (NEAM)'!$C26)*10^5</f>
        <v>0</v>
      </c>
      <c r="DV3" s="12">
        <f>(0*'Raw Data (NEAM)'!$C28+'Raw Data (NEAM)'!$D28+'Raw Data (NEAM)'!$E28+'Raw Data (NEAM)'!$F28+'Raw Data (NEAM)'!$H28)/('Population (NEAM)'!$D27+0*'Population (NEAM)'!$C27)*10^5</f>
        <v>8.0777801697879917E-2</v>
      </c>
      <c r="DW3" s="12">
        <f>(0*'Raw Data (NEAM)'!$C29+'Raw Data (NEAM)'!$D29+'Raw Data (NEAM)'!$E29+'Raw Data (NEAM)'!$F29+'Raw Data (NEAM)'!$H29)/('Population (NEAM)'!$D28+0*'Population (NEAM)'!$C28)*10^5</f>
        <v>0</v>
      </c>
      <c r="DX3" s="12">
        <f>(0*'Raw Data (NEAM)'!$C30+'Raw Data (NEAM)'!$D30+'Raw Data (NEAM)'!$E30+'Raw Data (NEAM)'!$F30+'Raw Data (NEAM)'!$H30)/('Population (NEAM)'!$D29+0*'Population (NEAM)'!$C29)*10^5</f>
        <v>0</v>
      </c>
      <c r="DY3" s="12">
        <f>(0*'Raw Data (NEAM)'!$C31+'Raw Data (NEAM)'!$D31+'Raw Data (NEAM)'!$E31+'Raw Data (NEAM)'!$F31+'Raw Data (NEAM)'!$H31)/('Population (NEAM)'!$D30+0*'Population (NEAM)'!$C30)*10^5</f>
        <v>8.2534162602485042E-2</v>
      </c>
      <c r="EA3" s="12">
        <f>(0*'Raw Data (NEAM)'!$C33+'Raw Data (NEAM)'!$D33+'Raw Data (NEAM)'!$E33+'Raw Data (NEAM)'!$F33+'Raw Data (NEAM)'!$H33)/('Population (NEAM)'!$D32+0*'Population (NEAM)'!$C32)*10^5</f>
        <v>0</v>
      </c>
      <c r="EB3" s="12">
        <f>(0*'Raw Data (NEAM)'!$C34+'Raw Data (NEAM)'!$D34+'Raw Data (NEAM)'!$E34+'Raw Data (NEAM)'!$F34+'Raw Data (NEAM)'!$H34)/('Population (NEAM)'!$D33+0*'Population (NEAM)'!$C33)*10^5</f>
        <v>0</v>
      </c>
      <c r="EC3" s="12">
        <f>(0*'Raw Data (NEAM)'!$C35+'Raw Data (NEAM)'!$D35+'Raw Data (NEAM)'!$E35+'Raw Data (NEAM)'!$F35+'Raw Data (NEAM)'!$H35)/('Population (NEAM)'!$D34+0*'Population (NEAM)'!$C34)*10^5</f>
        <v>7.2277449421325066E-2</v>
      </c>
      <c r="ED3" s="12">
        <f>(0*'Raw Data (NEAM)'!$C36+'Raw Data (NEAM)'!$D36+'Raw Data (NEAM)'!$E36+'Raw Data (NEAM)'!$F36+'Raw Data (NEAM)'!$H36)/('Population (NEAM)'!$D35+0*'Population (NEAM)'!$C35)*10^5</f>
        <v>0</v>
      </c>
      <c r="EE3" s="12">
        <f>(0*'Raw Data (NEAM)'!$C37+'Raw Data (NEAM)'!$D37+'Raw Data (NEAM)'!$E37+'Raw Data (NEAM)'!$F37+'Raw Data (NEAM)'!$H37)/('Population (NEAM)'!$D36+0*'Population (NEAM)'!$C36)*10^5</f>
        <v>0.13620713220180486</v>
      </c>
      <c r="EF3" s="12">
        <f>(0*'Raw Data (NEAM)'!$C38+'Raw Data (NEAM)'!$D38+'Raw Data (NEAM)'!$E38+'Raw Data (NEAM)'!$F38+'Raw Data (NEAM)'!$H38)/('Population (NEAM)'!$D37+0*'Population (NEAM)'!$C37)*10^5</f>
        <v>0.13509036910768571</v>
      </c>
      <c r="EG3" s="12">
        <f>(0*'Raw Data (NEAM)'!$C39+'Raw Data (NEAM)'!$D39+'Raw Data (NEAM)'!$E39+'Raw Data (NEAM)'!$F39+'Raw Data (NEAM)'!$H39)/('Population (NEAM)'!$D38+0*'Population (NEAM)'!$C38)*10^5</f>
        <v>0</v>
      </c>
      <c r="EH3" s="12">
        <f>(0*'Raw Data (NEAM)'!$C40+'Raw Data (NEAM)'!$D40+'Raw Data (NEAM)'!$E40+'Raw Data (NEAM)'!$F40+'Raw Data (NEAM)'!$H40)/('Population (NEAM)'!$D39+0*'Population (NEAM)'!$C39)*10^5</f>
        <v>0</v>
      </c>
      <c r="EI3" s="12">
        <f>(0*'Raw Data (NEAM)'!$C41+'Raw Data (NEAM)'!$D41+'Raw Data (NEAM)'!$E41+'Raw Data (NEAM)'!$F41+'Raw Data (NEAM)'!$H41)/('Population (NEAM)'!$D40+0*'Population (NEAM)'!$C40)*10^5</f>
        <v>0</v>
      </c>
      <c r="EJ3" s="12">
        <f>(0*'Raw Data (NEAM)'!$C42+'Raw Data (NEAM)'!$D42+'Raw Data (NEAM)'!$E42+'Raw Data (NEAM)'!$F42+'Raw Data (NEAM)'!$H42)/('Population (NEAM)'!$D41+0*'Population (NEAM)'!$C41)*10^5</f>
        <v>0</v>
      </c>
      <c r="EK3" s="12">
        <f>(0*'Raw Data (NEAM)'!$C43+'Raw Data (NEAM)'!$D43+'Raw Data (NEAM)'!$E43+'Raw Data (NEAM)'!$F43+'Raw Data (NEAM)'!$H43)/('Population (NEAM)'!$D42+0*'Population (NEAM)'!$C42)*10^5</f>
        <v>0</v>
      </c>
      <c r="EL3" s="12">
        <f>(0*'Raw Data (NEAM)'!$C44+'Raw Data (NEAM)'!$D44+'Raw Data (NEAM)'!$E44+'Raw Data (NEAM)'!$F44+'Raw Data (NEAM)'!$H44)/('Population (NEAM)'!$D43+0*'Population (NEAM)'!$C43)*10^5</f>
        <v>0</v>
      </c>
      <c r="EM3" s="12">
        <f>(0*'Raw Data (NEAM)'!$C45+'Raw Data (NEAM)'!$D45+'Raw Data (NEAM)'!$E45+'Raw Data (NEAM)'!$F45+'Raw Data (NEAM)'!$H45)/('Population (NEAM)'!$D44+0*'Population (NEAM)'!$C44)*10^5</f>
        <v>0</v>
      </c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2" customFormat="1" ht="17.100000000000001" customHeight="1">
      <c r="A4" s="33">
        <v>7.5</v>
      </c>
      <c r="CT4" s="12">
        <f>'Raw Data (NEAM)'!I$4/'Population (NEAM)'!E$3*10^5</f>
        <v>0.10750376494310396</v>
      </c>
      <c r="CU4" s="12">
        <f>'Raw Data (NEAM)'!I$5/'Population (NEAM)'!E$4*10^5</f>
        <v>0</v>
      </c>
      <c r="CV4" s="12">
        <f>'Raw Data (NEAM)'!I$6/'Population (NEAM)'!E$5*10^5</f>
        <v>0</v>
      </c>
      <c r="CW4" s="12">
        <f>'Raw Data (NEAM)'!I$7/'Population (NEAM)'!E$6*10^5</f>
        <v>0</v>
      </c>
      <c r="CX4" s="12">
        <f>'Raw Data (NEAM)'!I$8/'Population (NEAM)'!E$7*10^5</f>
        <v>8.9767143491181006E-2</v>
      </c>
      <c r="CY4" s="12">
        <f>'Raw Data (NEAM)'!I$9/'Population (NEAM)'!E$8*10^5</f>
        <v>0</v>
      </c>
      <c r="CZ4" s="12">
        <f>'Raw Data (NEAM)'!I$10/'Population (NEAM)'!E$9*10^5</f>
        <v>0</v>
      </c>
      <c r="DA4" s="12">
        <f>'Raw Data (NEAM)'!I$11/'Population (NEAM)'!E$10*10^5</f>
        <v>0</v>
      </c>
      <c r="DB4" s="12">
        <f>'Raw Data (NEAM)'!I$12/'Population (NEAM)'!E$11*10^5</f>
        <v>0</v>
      </c>
      <c r="DC4" s="12">
        <f>'Raw Data (NEAM)'!I$13/'Population (NEAM)'!E$12*10^5</f>
        <v>0</v>
      </c>
      <c r="DD4" s="12">
        <f>'Raw Data (NEAM)'!I$14/'Population (NEAM)'!E$13*10^5</f>
        <v>0</v>
      </c>
      <c r="DE4" s="12">
        <f>'Raw Data (NEAM)'!I$15/'Population (NEAM)'!E$14*10^5</f>
        <v>0</v>
      </c>
      <c r="DF4" s="12">
        <f>'Raw Data (NEAM)'!I$16/'Population (NEAM)'!E$15*10^5</f>
        <v>0</v>
      </c>
      <c r="DG4" s="12">
        <f>'Raw Data (NEAM)'!I$17/'Population (NEAM)'!E$16*10^5</f>
        <v>0</v>
      </c>
      <c r="DH4" s="12">
        <f>'Raw Data (NEAM)'!I$18/'Population (NEAM)'!E$17*10^5</f>
        <v>0</v>
      </c>
      <c r="DI4" s="12">
        <f>'Raw Data (NEAM)'!I$19/'Population (NEAM)'!E$18*10^5</f>
        <v>0</v>
      </c>
      <c r="DJ4" s="12">
        <f>'Raw Data (NEAM)'!I$20/'Population (NEAM)'!E$19*10^5</f>
        <v>0</v>
      </c>
      <c r="DK4" s="12">
        <f>'Raw Data (NEAM)'!I$21/'Population (NEAM)'!E$20*10^5</f>
        <v>0</v>
      </c>
      <c r="DL4" s="12">
        <f>'Raw Data (NEAM)'!I$22/'Population (NEAM)'!E$21*10^5</f>
        <v>0</v>
      </c>
      <c r="DM4" s="12">
        <f>'Raw Data (NEAM)'!I$23/'Population (NEAM)'!E$22*10^5</f>
        <v>0</v>
      </c>
      <c r="DN4" s="12">
        <f>'Raw Data (NEAM)'!I$24/'Population (NEAM)'!E$23*10^5</f>
        <v>0</v>
      </c>
      <c r="DO4" s="12">
        <f>'Raw Data (NEAM)'!I$25/'Population (NEAM)'!E$24*10^5</f>
        <v>0</v>
      </c>
      <c r="DP4" s="12">
        <f>'Raw Data (NEAM)'!I$26/'Population (NEAM)'!E$25*10^5</f>
        <v>0</v>
      </c>
      <c r="DQ4" s="12">
        <f>'Raw Data (NEAM)'!I$27/'Population (NEAM)'!E$26*10^5</f>
        <v>0</v>
      </c>
      <c r="DR4" s="12">
        <f>'Raw Data (NEAM)'!I$28/'Population (NEAM)'!E$27*10^5</f>
        <v>0</v>
      </c>
      <c r="DS4" s="12">
        <f>'Raw Data (NEAM)'!I$29/'Population (NEAM)'!E$28*10^5</f>
        <v>0</v>
      </c>
      <c r="DT4" s="12">
        <f>'Raw Data (NEAM)'!I$30/'Population (NEAM)'!E$29*10^5</f>
        <v>0</v>
      </c>
      <c r="DU4" s="12">
        <f>'Raw Data (NEAM)'!I$31/'Population (NEAM)'!E$30*10^5</f>
        <v>0</v>
      </c>
      <c r="DW4" s="12">
        <f>'Raw Data (NEAM)'!I$33/'Population (NEAM)'!E$32*10^5</f>
        <v>0</v>
      </c>
      <c r="DX4" s="12">
        <f>'Raw Data (NEAM)'!I$34/'Population (NEAM)'!E$33*10^5</f>
        <v>0</v>
      </c>
      <c r="DY4" s="12">
        <f>'Raw Data (NEAM)'!I$35/'Population (NEAM)'!E$34*10^5</f>
        <v>0</v>
      </c>
      <c r="DZ4" s="12">
        <f>'Raw Data (NEAM)'!I$36/'Population (NEAM)'!E$35*10^5</f>
        <v>0</v>
      </c>
      <c r="EA4" s="12">
        <f>'Raw Data (NEAM)'!I$37/'Population (NEAM)'!E$36*10^5</f>
        <v>0</v>
      </c>
      <c r="EB4" s="12">
        <f>'Raw Data (NEAM)'!I$38/'Population (NEAM)'!E$37*10^5</f>
        <v>0</v>
      </c>
      <c r="EC4" s="12">
        <f>'Raw Data (NEAM)'!I$39/'Population (NEAM)'!E$38*10^5</f>
        <v>0</v>
      </c>
      <c r="ED4" s="12">
        <f>'Raw Data (NEAM)'!I$40/'Population (NEAM)'!E$39*10^5</f>
        <v>5.5424069648102876E-2</v>
      </c>
      <c r="EE4" s="12">
        <f>'Raw Data (NEAM)'!I$41/'Population (NEAM)'!E$40*10^5</f>
        <v>0</v>
      </c>
      <c r="EF4" s="12">
        <f>'Raw Data (NEAM)'!I$42/'Population (NEAM)'!E$41*10^5</f>
        <v>0</v>
      </c>
      <c r="EG4" s="12">
        <f>'Raw Data (NEAM)'!I$43/'Population (NEAM)'!E$42*10^5</f>
        <v>0</v>
      </c>
      <c r="EH4" s="12">
        <f>'Raw Data (NEAM)'!I$44/'Population (NEAM)'!E$43*10^5</f>
        <v>0</v>
      </c>
      <c r="EI4" s="12">
        <f>'Raw Data (NEAM)'!I45/'Population (NEAM)'!E44*10^5</f>
        <v>0</v>
      </c>
      <c r="EJ4" s="35">
        <f>'Raw Data (NEAM)'!I46/'Population (NEAM)'!E45*10^5</f>
        <v>0</v>
      </c>
      <c r="EK4" s="35">
        <f>'Raw Data (NEAM)'!I47/'Population (NEAM)'!E46*10^5</f>
        <v>0</v>
      </c>
      <c r="EL4" s="35">
        <f>'Raw Data (NEAM)'!I48/'Population (NEAM)'!E47*10^5</f>
        <v>0</v>
      </c>
      <c r="EM4" s="35">
        <f>'Raw Data (NEAM)'!I49/'Population (NEAM)'!E48*10^5</f>
        <v>0</v>
      </c>
      <c r="EN4" s="35">
        <f>'Raw Data (NEAM)'!I50/'Population (NEAM)'!E49*10^5</f>
        <v>0</v>
      </c>
      <c r="EO4" s="35">
        <f>'Raw Data (NEAM)'!I51/'Population (NEAM)'!E50*10^5</f>
        <v>0</v>
      </c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2" customFormat="1" ht="17.100000000000001" customHeight="1">
      <c r="A5" s="33">
        <v>12.5</v>
      </c>
      <c r="CO5" s="12">
        <f>'Raw Data (NEAM)'!J4/'Population (NEAM)'!F3*10^5</f>
        <v>0</v>
      </c>
      <c r="CP5" s="12">
        <f>'Raw Data (NEAM)'!J5/'Population (NEAM)'!F4*10^5</f>
        <v>0</v>
      </c>
      <c r="CQ5" s="12">
        <f>'Raw Data (NEAM)'!J6/'Population (NEAM)'!F5*10^5</f>
        <v>0</v>
      </c>
      <c r="CR5" s="12">
        <f>'Raw Data (NEAM)'!J7/'Population (NEAM)'!F6*10^5</f>
        <v>0</v>
      </c>
      <c r="CS5" s="12">
        <f>'Raw Data (NEAM)'!J8/'Population (NEAM)'!F7*10^5</f>
        <v>0</v>
      </c>
      <c r="CT5" s="12">
        <f>'Raw Data (NEAM)'!J9/'Population (NEAM)'!F8*10^5</f>
        <v>0</v>
      </c>
      <c r="CU5" s="12">
        <f>'Raw Data (NEAM)'!J10/'Population (NEAM)'!F9*10^5</f>
        <v>0</v>
      </c>
      <c r="CV5" s="12">
        <f>'Raw Data (NEAM)'!J11/'Population (NEAM)'!F10*10^5</f>
        <v>0</v>
      </c>
      <c r="CW5" s="12">
        <f>'Raw Data (NEAM)'!J12/'Population (NEAM)'!F11*10^5</f>
        <v>0</v>
      </c>
      <c r="CX5" s="12">
        <f>'Raw Data (NEAM)'!J13/'Population (NEAM)'!F12*10^5</f>
        <v>0</v>
      </c>
      <c r="CY5" s="12">
        <f>'Raw Data (NEAM)'!J14/'Population (NEAM)'!F13*10^5</f>
        <v>0</v>
      </c>
      <c r="CZ5" s="12">
        <f>'Raw Data (NEAM)'!J15/'Population (NEAM)'!F14*10^5</f>
        <v>0</v>
      </c>
      <c r="DA5" s="12">
        <f>'Raw Data (NEAM)'!J16/'Population (NEAM)'!F15*10^5</f>
        <v>7.7888498268550363E-2</v>
      </c>
      <c r="DB5" s="12">
        <f>'Raw Data (NEAM)'!J17/'Population (NEAM)'!F16*10^5</f>
        <v>7.5015546409376743E-2</v>
      </c>
      <c r="DC5" s="12">
        <f>'Raw Data (NEAM)'!J18/'Population (NEAM)'!F17*10^5</f>
        <v>7.2273045832602467E-2</v>
      </c>
      <c r="DD5" s="12">
        <f>'Raw Data (NEAM)'!J19/'Population (NEAM)'!F18*10^5</f>
        <v>6.9317600456192993E-2</v>
      </c>
      <c r="DE5" s="12">
        <f>'Raw Data (NEAM)'!J20/'Population (NEAM)'!F19*10^5</f>
        <v>0</v>
      </c>
      <c r="DF5" s="12">
        <f>'Raw Data (NEAM)'!J21/'Population (NEAM)'!F20*10^5</f>
        <v>0</v>
      </c>
      <c r="DG5" s="12">
        <f>'Raw Data (NEAM)'!J22/'Population (NEAM)'!F21*10^5</f>
        <v>0</v>
      </c>
      <c r="DH5" s="12">
        <f>'Raw Data (NEAM)'!J23/'Population (NEAM)'!F22*10^5</f>
        <v>0</v>
      </c>
      <c r="DI5" s="12">
        <f>'Raw Data (NEAM)'!J24/'Population (NEAM)'!F23*10^5</f>
        <v>6.1107306807828783E-2</v>
      </c>
      <c r="DJ5" s="12">
        <f>'Raw Data (NEAM)'!J25/'Population (NEAM)'!F24*10^5</f>
        <v>6.0490543830858272E-2</v>
      </c>
      <c r="DK5" s="12">
        <f>'Raw Data (NEAM)'!J26/'Population (NEAM)'!F25*10^5</f>
        <v>0</v>
      </c>
      <c r="DL5" s="12">
        <f>'Raw Data (NEAM)'!J27/'Population (NEAM)'!F26*10^5</f>
        <v>0</v>
      </c>
      <c r="DM5" s="12">
        <f>'Raw Data (NEAM)'!J28/'Population (NEAM)'!F27*10^5</f>
        <v>0</v>
      </c>
      <c r="DN5" s="12">
        <f>'Raw Data (NEAM)'!J29/'Population (NEAM)'!F28*10^5</f>
        <v>0</v>
      </c>
      <c r="DO5" s="12">
        <f>'Raw Data (NEAM)'!J30/'Population (NEAM)'!F29*10^5</f>
        <v>0</v>
      </c>
      <c r="DP5" s="12">
        <f>'Raw Data (NEAM)'!J31/'Population (NEAM)'!F30*10^5</f>
        <v>0</v>
      </c>
      <c r="DR5" s="12">
        <f>'Raw Data (NEAM)'!J33/'Population (NEAM)'!F32*10^5</f>
        <v>0</v>
      </c>
      <c r="DS5" s="12">
        <f>'Raw Data (NEAM)'!J34/'Population (NEAM)'!F33*10^5</f>
        <v>0</v>
      </c>
      <c r="DT5" s="12">
        <f>'Raw Data (NEAM)'!J35/'Population (NEAM)'!F34*10^5</f>
        <v>0</v>
      </c>
      <c r="DU5" s="12">
        <f>'Raw Data (NEAM)'!J36/'Population (NEAM)'!F35*10^5</f>
        <v>0</v>
      </c>
      <c r="DV5" s="12">
        <f>'Raw Data (NEAM)'!J37/'Population (NEAM)'!F36*10^5</f>
        <v>0</v>
      </c>
      <c r="DW5" s="12">
        <f>'Raw Data (NEAM)'!J38/'Population (NEAM)'!F37*10^5</f>
        <v>5.9072398647388571E-2</v>
      </c>
      <c r="DX5" s="12">
        <f>'Raw Data (NEAM)'!J39/'Population (NEAM)'!F38*10^5</f>
        <v>0</v>
      </c>
      <c r="DY5" s="12">
        <f>'Raw Data (NEAM)'!J40/'Population (NEAM)'!F39*10^5</f>
        <v>0</v>
      </c>
      <c r="DZ5" s="12">
        <f>'Raw Data (NEAM)'!J41/'Population (NEAM)'!F40*10^5</f>
        <v>0</v>
      </c>
      <c r="EA5" s="12">
        <f>'Raw Data (NEAM)'!J42/'Population (NEAM)'!F41*10^5</f>
        <v>0</v>
      </c>
      <c r="EB5" s="12">
        <f>'Raw Data (NEAM)'!J43/'Population (NEAM)'!F42*10^5</f>
        <v>0</v>
      </c>
      <c r="EC5" s="12">
        <f>'Raw Data (NEAM)'!J44/'Population (NEAM)'!F43*10^5</f>
        <v>0</v>
      </c>
      <c r="ED5" s="12">
        <f>'Raw Data (NEAM)'!J45/'Population (NEAM)'!F44*10^5</f>
        <v>0</v>
      </c>
      <c r="EE5" s="35">
        <f>'Raw Data (NEAM)'!J46/'Population (NEAM)'!F45*10^5</f>
        <v>0</v>
      </c>
      <c r="EF5" s="35">
        <f>'Raw Data (NEAM)'!J47/'Population (NEAM)'!F46*10^5</f>
        <v>0</v>
      </c>
      <c r="EG5" s="35">
        <f>'Raw Data (NEAM)'!J48/'Population (NEAM)'!F47*10^5</f>
        <v>0</v>
      </c>
      <c r="EH5" s="35">
        <f>'Raw Data (NEAM)'!J49/'Population (NEAM)'!F48*10^5</f>
        <v>0</v>
      </c>
      <c r="EI5" s="35">
        <f>'Raw Data (NEAM)'!J50/'Population (NEAM)'!F49*10^5</f>
        <v>5.0308213268590016E-2</v>
      </c>
      <c r="EJ5" s="35">
        <f>'Raw Data (NEAM)'!J51/'Population (NEAM)'!F50*10^5</f>
        <v>0</v>
      </c>
      <c r="EN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2" customFormat="1" ht="17.100000000000001" customHeight="1">
      <c r="A6" s="33">
        <v>17.5</v>
      </c>
      <c r="CJ6" s="12">
        <f>'Raw Data (NEAM)'!K4/'Population (NEAM)'!G3*10^5</f>
        <v>0</v>
      </c>
      <c r="CK6" s="12">
        <f>'Raw Data (NEAM)'!K5/'Population (NEAM)'!G4*10^5</f>
        <v>0.129105925072421</v>
      </c>
      <c r="CL6" s="12">
        <f>'Raw Data (NEAM)'!K6/'Population (NEAM)'!G5*10^5</f>
        <v>0</v>
      </c>
      <c r="CM6" s="12">
        <f>'Raw Data (NEAM)'!K7/'Population (NEAM)'!G6*10^5</f>
        <v>0</v>
      </c>
      <c r="CN6" s="12">
        <f>'Raw Data (NEAM)'!K8/'Population (NEAM)'!G7*10^5</f>
        <v>0.25263195124708604</v>
      </c>
      <c r="CO6" s="12">
        <f>'Raw Data (NEAM)'!K9/'Population (NEAM)'!G8*10^5</f>
        <v>0.12677796910263689</v>
      </c>
      <c r="CP6" s="12">
        <f>'Raw Data (NEAM)'!K10/'Population (NEAM)'!G9*10^5</f>
        <v>0.12531809177941139</v>
      </c>
      <c r="CQ6" s="12">
        <f>'Raw Data (NEAM)'!K11/'Population (NEAM)'!G10*10^5</f>
        <v>0.12224694231974843</v>
      </c>
      <c r="CR6" s="12">
        <f>'Raw Data (NEAM)'!K12/'Population (NEAM)'!G11*10^5</f>
        <v>0</v>
      </c>
      <c r="CS6" s="12">
        <f>'Raw Data (NEAM)'!K13/'Population (NEAM)'!G12*10^5</f>
        <v>0</v>
      </c>
      <c r="CT6" s="12">
        <f>'Raw Data (NEAM)'!K14/'Population (NEAM)'!G13*10^5</f>
        <v>0</v>
      </c>
      <c r="CU6" s="12">
        <f>'Raw Data (NEAM)'!K15/'Population (NEAM)'!G14*10^5</f>
        <v>0</v>
      </c>
      <c r="CV6" s="12">
        <f>'Raw Data (NEAM)'!K16/'Population (NEAM)'!G15*10^5</f>
        <v>0</v>
      </c>
      <c r="CW6" s="12">
        <f>'Raw Data (NEAM)'!K17/'Population (NEAM)'!G16*10^5</f>
        <v>0</v>
      </c>
      <c r="CX6" s="12">
        <f>'Raw Data (NEAM)'!K18/'Population (NEAM)'!G17*10^5</f>
        <v>0</v>
      </c>
      <c r="CY6" s="12">
        <f>'Raw Data (NEAM)'!K19/'Population (NEAM)'!G18*10^5</f>
        <v>8.4865572763012237E-2</v>
      </c>
      <c r="CZ6" s="12">
        <f>'Raw Data (NEAM)'!K20/'Population (NEAM)'!G19*10^5</f>
        <v>8.1667756863164326E-2</v>
      </c>
      <c r="DA6" s="12">
        <f>'Raw Data (NEAM)'!K21/'Population (NEAM)'!G20*10^5</f>
        <v>0</v>
      </c>
      <c r="DB6" s="12">
        <f>'Raw Data (NEAM)'!K22/'Population (NEAM)'!G21*10^5</f>
        <v>0</v>
      </c>
      <c r="DC6" s="12">
        <f>'Raw Data (NEAM)'!K23/'Population (NEAM)'!G22*10^5</f>
        <v>7.1944309349019103E-2</v>
      </c>
      <c r="DD6" s="12">
        <f>'Raw Data (NEAM)'!K24/'Population (NEAM)'!G23*10^5</f>
        <v>0</v>
      </c>
      <c r="DE6" s="12">
        <f>'Raw Data (NEAM)'!K25/'Population (NEAM)'!G24*10^5</f>
        <v>0</v>
      </c>
      <c r="DF6" s="12">
        <f>'Raw Data (NEAM)'!K26/'Population (NEAM)'!G25*10^5</f>
        <v>0</v>
      </c>
      <c r="DG6" s="12">
        <f>'Raw Data (NEAM)'!K27/'Population (NEAM)'!G26*10^5</f>
        <v>0</v>
      </c>
      <c r="DH6" s="12">
        <f>'Raw Data (NEAM)'!K28/'Population (NEAM)'!G27*10^5</f>
        <v>0</v>
      </c>
      <c r="DI6" s="12">
        <f>'Raw Data (NEAM)'!K29/'Population (NEAM)'!G28*10^5</f>
        <v>6.0011803001390709E-2</v>
      </c>
      <c r="DJ6" s="12">
        <f>'Raw Data (NEAM)'!K30/'Population (NEAM)'!G29*10^5</f>
        <v>0</v>
      </c>
      <c r="DK6" s="12">
        <f>'Raw Data (NEAM)'!K31/'Population (NEAM)'!G30*10^5</f>
        <v>0</v>
      </c>
      <c r="DM6" s="12">
        <f>'Raw Data (NEAM)'!K33/'Population (NEAM)'!G32*10^5</f>
        <v>0</v>
      </c>
      <c r="DN6" s="12">
        <f>'Raw Data (NEAM)'!K34/'Population (NEAM)'!G33*10^5</f>
        <v>5.7319949912222806E-2</v>
      </c>
      <c r="DO6" s="12">
        <f>'Raw Data (NEAM)'!K35/'Population (NEAM)'!G34*10^5</f>
        <v>0</v>
      </c>
      <c r="DP6" s="12">
        <f>'Raw Data (NEAM)'!K36/'Population (NEAM)'!G35*10^5</f>
        <v>0</v>
      </c>
      <c r="DQ6" s="12">
        <f>'Raw Data (NEAM)'!K37/'Population (NEAM)'!G36*10^5</f>
        <v>0</v>
      </c>
      <c r="DR6" s="12">
        <f>'Raw Data (NEAM)'!K38/'Population (NEAM)'!G37*10^5</f>
        <v>0</v>
      </c>
      <c r="DS6" s="12">
        <f>'Raw Data (NEAM)'!K39/'Population (NEAM)'!G38*10^5</f>
        <v>5.6194472661094029E-2</v>
      </c>
      <c r="DT6" s="12">
        <f>'Raw Data (NEAM)'!K40/'Population (NEAM)'!G39*10^5</f>
        <v>5.5195234015180117E-2</v>
      </c>
      <c r="DU6" s="12">
        <f>'Raw Data (NEAM)'!K41/'Population (NEAM)'!G40*10^5</f>
        <v>0</v>
      </c>
      <c r="DV6" s="12">
        <f>'Raw Data (NEAM)'!K42/'Population (NEAM)'!G41*10^5</f>
        <v>0</v>
      </c>
      <c r="DW6" s="12">
        <f>'Raw Data (NEAM)'!K43/'Population (NEAM)'!G42*10^5</f>
        <v>0</v>
      </c>
      <c r="DX6" s="12">
        <f>'Raw Data (NEAM)'!K44/'Population (NEAM)'!G43*10^5</f>
        <v>0</v>
      </c>
      <c r="DY6" s="12">
        <f>'Raw Data (NEAM)'!K45/'Population (NEAM)'!G44*10^5</f>
        <v>0</v>
      </c>
      <c r="DZ6" s="35">
        <f>'Raw Data (NEAM)'!K46/'Population (NEAM)'!G45*10^5</f>
        <v>5.6765609123368699E-2</v>
      </c>
      <c r="EA6" s="35">
        <f>'Raw Data (NEAM)'!K47/'Population (NEAM)'!G46*10^5</f>
        <v>0</v>
      </c>
      <c r="EB6" s="35">
        <f>'Raw Data (NEAM)'!K48/'Population (NEAM)'!G47*10^5</f>
        <v>0</v>
      </c>
      <c r="EC6" s="35">
        <f>'Raw Data (NEAM)'!K49/'Population (NEAM)'!G48*10^5</f>
        <v>0</v>
      </c>
      <c r="ED6" s="35">
        <f>'Raw Data (NEAM)'!K50/'Population (NEAM)'!G49*10^5</f>
        <v>0</v>
      </c>
      <c r="EE6" s="35">
        <f>'Raw Data (NEAM)'!K51/'Population (NEAM)'!G50*10^5</f>
        <v>0</v>
      </c>
      <c r="EI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2" customFormat="1" ht="17.100000000000001" customHeight="1">
      <c r="A7" s="33">
        <v>22.5</v>
      </c>
      <c r="CE7" s="12">
        <f>'Raw Data (NEAM)'!L4/'Population (NEAM)'!H3*10^5</f>
        <v>0</v>
      </c>
      <c r="CF7" s="12">
        <f>'Raw Data (NEAM)'!L5/'Population (NEAM)'!H4*10^5</f>
        <v>0</v>
      </c>
      <c r="CG7" s="12">
        <f>'Raw Data (NEAM)'!L6/'Population (NEAM)'!H5*10^5</f>
        <v>0</v>
      </c>
      <c r="CH7" s="12">
        <f>'Raw Data (NEAM)'!L7/'Population (NEAM)'!H6*10^5</f>
        <v>0</v>
      </c>
      <c r="CI7" s="12">
        <f>'Raw Data (NEAM)'!L8/'Population (NEAM)'!H7*10^5</f>
        <v>0</v>
      </c>
      <c r="CJ7" s="12">
        <f>'Raw Data (NEAM)'!L9/'Population (NEAM)'!H8*10^5</f>
        <v>0</v>
      </c>
      <c r="CK7" s="12">
        <f>'Raw Data (NEAM)'!L10/'Population (NEAM)'!H9*10^5</f>
        <v>0.1312130563079312</v>
      </c>
      <c r="CL7" s="12">
        <f>'Raw Data (NEAM)'!L11/'Population (NEAM)'!H10*10^5</f>
        <v>0</v>
      </c>
      <c r="CM7" s="12">
        <f>'Raw Data (NEAM)'!L12/'Population (NEAM)'!H11*10^5</f>
        <v>0.26018002141879987</v>
      </c>
      <c r="CN7" s="12">
        <f>'Raw Data (NEAM)'!L13/'Population (NEAM)'!H12*10^5</f>
        <v>0</v>
      </c>
      <c r="CO7" s="12">
        <f>'Raw Data (NEAM)'!L14/'Population (NEAM)'!H13*10^5</f>
        <v>0</v>
      </c>
      <c r="CP7" s="12">
        <f>'Raw Data (NEAM)'!L15/'Population (NEAM)'!H14*10^5</f>
        <v>0</v>
      </c>
      <c r="CQ7" s="12">
        <f>'Raw Data (NEAM)'!L16/'Population (NEAM)'!H15*10^5</f>
        <v>0.11846797499065229</v>
      </c>
      <c r="CR7" s="12">
        <f>'Raw Data (NEAM)'!L17/'Population (NEAM)'!H16*10^5</f>
        <v>0.11355279265208963</v>
      </c>
      <c r="CS7" s="12">
        <f>'Raw Data (NEAM)'!L18/'Population (NEAM)'!H17*10^5</f>
        <v>0</v>
      </c>
      <c r="CT7" s="12">
        <f>'Raw Data (NEAM)'!L19/'Population (NEAM)'!H18*10^5</f>
        <v>0</v>
      </c>
      <c r="CU7" s="12">
        <f>'Raw Data (NEAM)'!L20/'Population (NEAM)'!H19*10^5</f>
        <v>0</v>
      </c>
      <c r="CV7" s="12">
        <f>'Raw Data (NEAM)'!L21/'Population (NEAM)'!H20*10^5</f>
        <v>0</v>
      </c>
      <c r="CW7" s="12">
        <f>'Raw Data (NEAM)'!L22/'Population (NEAM)'!H21*10^5</f>
        <v>0</v>
      </c>
      <c r="CX7" s="12">
        <f>'Raw Data (NEAM)'!L23/'Population (NEAM)'!H22*10^5</f>
        <v>0</v>
      </c>
      <c r="CY7" s="12">
        <f>'Raw Data (NEAM)'!L24/'Population (NEAM)'!H23*10^5</f>
        <v>0</v>
      </c>
      <c r="CZ7" s="12">
        <f>'Raw Data (NEAM)'!L25/'Population (NEAM)'!H24*10^5</f>
        <v>0</v>
      </c>
      <c r="DA7" s="12">
        <f>'Raw Data (NEAM)'!L26/'Population (NEAM)'!H25*10^5</f>
        <v>0.15251702545648707</v>
      </c>
      <c r="DB7" s="12">
        <f>'Raw Data (NEAM)'!L27/'Population (NEAM)'!H26*10^5</f>
        <v>0</v>
      </c>
      <c r="DC7" s="12">
        <f>'Raw Data (NEAM)'!L28/'Population (NEAM)'!H27*10^5</f>
        <v>6.9592134418599474E-2</v>
      </c>
      <c r="DD7" s="12">
        <f>'Raw Data (NEAM)'!L29/'Population (NEAM)'!H28*10^5</f>
        <v>6.6837778062283915E-2</v>
      </c>
      <c r="DE7" s="12">
        <f>'Raw Data (NEAM)'!L30/'Population (NEAM)'!H29*10^5</f>
        <v>0</v>
      </c>
      <c r="DF7" s="12">
        <f>'Raw Data (NEAM)'!L31/'Population (NEAM)'!H30*10^5</f>
        <v>0</v>
      </c>
      <c r="DH7" s="12">
        <f>'Raw Data (NEAM)'!L33/'Population (NEAM)'!H32*10^5</f>
        <v>0</v>
      </c>
      <c r="DI7" s="12">
        <f>'Raw Data (NEAM)'!L34/'Population (NEAM)'!H33*10^5</f>
        <v>0</v>
      </c>
      <c r="DJ7" s="12">
        <f>'Raw Data (NEAM)'!L35/'Population (NEAM)'!H34*10^5</f>
        <v>5.7263973391584691E-2</v>
      </c>
      <c r="DK7" s="12">
        <f>'Raw Data (NEAM)'!L36/'Population (NEAM)'!H35*10^5</f>
        <v>0</v>
      </c>
      <c r="DL7" s="12">
        <f>'Raw Data (NEAM)'!L37/'Population (NEAM)'!H36*10^5</f>
        <v>0</v>
      </c>
      <c r="DM7" s="12">
        <f>'Raw Data (NEAM)'!L38/'Population (NEAM)'!H37*10^5</f>
        <v>5.4012905854527456E-2</v>
      </c>
      <c r="DN7" s="12">
        <f>'Raw Data (NEAM)'!L39/'Population (NEAM)'!H38*10^5</f>
        <v>0.16290427124899148</v>
      </c>
      <c r="DO7" s="12">
        <f>'Raw Data (NEAM)'!L40/'Population (NEAM)'!H39*10^5</f>
        <v>0.10870876635047109</v>
      </c>
      <c r="DP7" s="12">
        <f>'Raw Data (NEAM)'!L41/'Population (NEAM)'!H40*10^5</f>
        <v>0</v>
      </c>
      <c r="DQ7" s="12">
        <f>'Raw Data (NEAM)'!L42/'Population (NEAM)'!H41*10^5</f>
        <v>0</v>
      </c>
      <c r="DR7" s="12">
        <f>'Raw Data (NEAM)'!L43/'Population (NEAM)'!H42*10^5</f>
        <v>0</v>
      </c>
      <c r="DS7" s="12">
        <f>'Raw Data (NEAM)'!L44/'Population (NEAM)'!H43*10^5</f>
        <v>5.2553764524428427E-2</v>
      </c>
      <c r="DT7" s="12">
        <f>'Raw Data (NEAM)'!L45/'Population (NEAM)'!H44*10^5</f>
        <v>0</v>
      </c>
      <c r="DU7" s="35">
        <f>'Raw Data (NEAM)'!L46/'Population (NEAM)'!H45*10^5</f>
        <v>5.5451061111505426E-2</v>
      </c>
      <c r="DV7" s="35">
        <f>'Raw Data (NEAM)'!L47/'Population (NEAM)'!H46*10^5</f>
        <v>0</v>
      </c>
      <c r="DW7" s="35">
        <f>'Raw Data (NEAM)'!L48/'Population (NEAM)'!H47*10^5</f>
        <v>5.5335780281537385E-2</v>
      </c>
      <c r="DX7" s="35">
        <f>'Raw Data (NEAM)'!L49/'Population (NEAM)'!H48*10^5</f>
        <v>0.11164982149984787</v>
      </c>
      <c r="DY7" s="35">
        <f>'Raw Data (NEAM)'!L50/'Population (NEAM)'!H49*10^5</f>
        <v>0</v>
      </c>
      <c r="DZ7" s="35">
        <f>'Raw Data (NEAM)'!L51/'Population (NEAM)'!H50*10^5</f>
        <v>0</v>
      </c>
      <c r="ED7" s="32"/>
      <c r="EI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2" customFormat="1" ht="17.100000000000001" customHeight="1">
      <c r="A8" s="33">
        <v>27.5</v>
      </c>
      <c r="BZ8" s="12">
        <f>'Raw Data (NEAM)'!M4/'Population (NEAM)'!I3*10^5</f>
        <v>0.12998972548210819</v>
      </c>
      <c r="CA8" s="12">
        <f>'Raw Data (NEAM)'!M5/'Population (NEAM)'!I4*10^5</f>
        <v>0</v>
      </c>
      <c r="CB8" s="12">
        <f>'Raw Data (NEAM)'!M6/'Population (NEAM)'!I5*10^5</f>
        <v>0</v>
      </c>
      <c r="CC8" s="12">
        <f>'Raw Data (NEAM)'!M7/'Population (NEAM)'!I6*10^5</f>
        <v>0</v>
      </c>
      <c r="CD8" s="12">
        <f>'Raw Data (NEAM)'!M8/'Population (NEAM)'!I7*10^5</f>
        <v>0</v>
      </c>
      <c r="CE8" s="12">
        <f>'Raw Data (NEAM)'!M9/'Population (NEAM)'!I8*10^5</f>
        <v>0.26873647138612966</v>
      </c>
      <c r="CF8" s="12">
        <f>'Raw Data (NEAM)'!M10/'Population (NEAM)'!I9*10^5</f>
        <v>0.13534679740716141</v>
      </c>
      <c r="CG8" s="12">
        <f>'Raw Data (NEAM)'!M11/'Population (NEAM)'!I10*10^5</f>
        <v>0.13496203538189014</v>
      </c>
      <c r="CH8" s="12">
        <f>'Raw Data (NEAM)'!M12/'Population (NEAM)'!I11*10^5</f>
        <v>0.40601425670340696</v>
      </c>
      <c r="CI8" s="12">
        <f>'Raw Data (NEAM)'!M13/'Population (NEAM)'!I12*10^5</f>
        <v>0.26627435932758214</v>
      </c>
      <c r="CJ8" s="12">
        <f>'Raw Data (NEAM)'!M14/'Population (NEAM)'!I13*10^5</f>
        <v>0</v>
      </c>
      <c r="CK8" s="12">
        <f>'Raw Data (NEAM)'!M15/'Population (NEAM)'!I14*10^5</f>
        <v>0</v>
      </c>
      <c r="CL8" s="12">
        <f>'Raw Data (NEAM)'!M16/'Population (NEAM)'!I15*10^5</f>
        <v>0.12984098647053027</v>
      </c>
      <c r="CM8" s="12">
        <f>'Raw Data (NEAM)'!M17/'Population (NEAM)'!I16*10^5</f>
        <v>0.38347542525219674</v>
      </c>
      <c r="CN8" s="12">
        <f>'Raw Data (NEAM)'!M18/'Population (NEAM)'!I17*10^5</f>
        <v>0.12469146344285699</v>
      </c>
      <c r="CO8" s="12">
        <f>'Raw Data (NEAM)'!M19/'Population (NEAM)'!I18*10^5</f>
        <v>0.24672479313637286</v>
      </c>
      <c r="CP8" s="12">
        <f>'Raw Data (NEAM)'!M20/'Population (NEAM)'!I19*10^5</f>
        <v>0</v>
      </c>
      <c r="CQ8" s="12">
        <f>'Raw Data (NEAM)'!M21/'Population (NEAM)'!I20*10^5</f>
        <v>0.11464264991807865</v>
      </c>
      <c r="CR8" s="12">
        <f>'Raw Data (NEAM)'!M22/'Population (NEAM)'!I21*10^5</f>
        <v>0.1106848318480462</v>
      </c>
      <c r="CS8" s="12">
        <f>'Raw Data (NEAM)'!M23/'Population (NEAM)'!I22*10^5</f>
        <v>0.21848587106493292</v>
      </c>
      <c r="CT8" s="12">
        <f>'Raw Data (NEAM)'!M24/'Population (NEAM)'!I23*10^5</f>
        <v>0</v>
      </c>
      <c r="CU8" s="12">
        <f>'Raw Data (NEAM)'!M25/'Population (NEAM)'!I24*10^5</f>
        <v>0.10305947723203845</v>
      </c>
      <c r="CV8" s="12">
        <f>'Raw Data (NEAM)'!M26/'Population (NEAM)'!I25*10^5</f>
        <v>0</v>
      </c>
      <c r="CW8" s="12">
        <f>'Raw Data (NEAM)'!M27/'Population (NEAM)'!I26*10^5</f>
        <v>0</v>
      </c>
      <c r="CX8" s="12">
        <f>'Raw Data (NEAM)'!M28/'Population (NEAM)'!I27*10^5</f>
        <v>8.6778531425218061E-2</v>
      </c>
      <c r="CY8" s="12">
        <f>'Raw Data (NEAM)'!M29/'Population (NEAM)'!I28*10^5</f>
        <v>0</v>
      </c>
      <c r="CZ8" s="12">
        <f>'Raw Data (NEAM)'!M30/'Population (NEAM)'!I29*10^5</f>
        <v>0</v>
      </c>
      <c r="DA8" s="12">
        <f>'Raw Data (NEAM)'!M31/'Population (NEAM)'!I30*10^5</f>
        <v>0</v>
      </c>
      <c r="DC8" s="12">
        <f>'Raw Data (NEAM)'!M33/'Population (NEAM)'!I32*10^5</f>
        <v>0</v>
      </c>
      <c r="DD8" s="12">
        <f>'Raw Data (NEAM)'!M34/'Population (NEAM)'!I33*10^5</f>
        <v>6.4702169057398867E-2</v>
      </c>
      <c r="DE8" s="12">
        <f>'Raw Data (NEAM)'!M35/'Population (NEAM)'!I34*10^5</f>
        <v>0</v>
      </c>
      <c r="DF8" s="12">
        <f>'Raw Data (NEAM)'!M36/'Population (NEAM)'!I35*10^5</f>
        <v>0.17783374034339078</v>
      </c>
      <c r="DG8" s="12">
        <f>'Raw Data (NEAM)'!M37/'Population (NEAM)'!I36*10^5</f>
        <v>0.17214277211662363</v>
      </c>
      <c r="DH8" s="12">
        <f>'Raw Data (NEAM)'!M38/'Population (NEAM)'!I37*10^5</f>
        <v>0.22407801518102785</v>
      </c>
      <c r="DI8" s="12">
        <f>'Raw Data (NEAM)'!M39/'Population (NEAM)'!I38*10^5</f>
        <v>0.21751804643910233</v>
      </c>
      <c r="DJ8" s="12">
        <f>'Raw Data (NEAM)'!M40/'Population (NEAM)'!I39*10^5</f>
        <v>0.42820042578216383</v>
      </c>
      <c r="DK8" s="12">
        <f>'Raw Data (NEAM)'!M41/'Population (NEAM)'!I40*10^5</f>
        <v>0.10466269041244018</v>
      </c>
      <c r="DL8" s="12">
        <f>'Raw Data (NEAM)'!M42/'Population (NEAM)'!I41*10^5</f>
        <v>0.10278841429433662</v>
      </c>
      <c r="DM8" s="12">
        <f>'Raw Data (NEAM)'!M43/'Population (NEAM)'!I42*10^5</f>
        <v>0.35715183696047215</v>
      </c>
      <c r="DN8" s="12">
        <f>'Raw Data (NEAM)'!M44/'Population (NEAM)'!I43*10^5</f>
        <v>0.10362560822144021</v>
      </c>
      <c r="DO8" s="12">
        <f>'Raw Data (NEAM)'!M45/'Population (NEAM)'!I44*10^5</f>
        <v>0.25870855287836986</v>
      </c>
      <c r="DP8" s="35">
        <f>'Raw Data (NEAM)'!M46/'Population (NEAM)'!I45*10^5</f>
        <v>0.22659885318320405</v>
      </c>
      <c r="DQ8" s="35">
        <f>'Raw Data (NEAM)'!M47/'Population (NEAM)'!I46*10^5</f>
        <v>0.22900601656057007</v>
      </c>
      <c r="DR8" s="35">
        <f>'Raw Data (NEAM)'!M48/'Population (NEAM)'!I47*10^5</f>
        <v>5.8011942338449793E-2</v>
      </c>
      <c r="DS8" s="35">
        <f>'Raw Data (NEAM)'!M49/'Population (NEAM)'!I48*10^5</f>
        <v>5.796032963198669E-2</v>
      </c>
      <c r="DT8" s="35">
        <f>'Raw Data (NEAM)'!M50/'Population (NEAM)'!I49*10^5</f>
        <v>5.7237937533949255E-2</v>
      </c>
      <c r="DU8" s="35">
        <f>'Raw Data (NEAM)'!M51/'Population (NEAM)'!I50*10^5</f>
        <v>5.6503336239488264E-2</v>
      </c>
      <c r="DY8" s="32"/>
      <c r="ED8" s="32"/>
      <c r="EI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2" customFormat="1" ht="17.100000000000001" customHeight="1">
      <c r="A9" s="33">
        <v>32.5</v>
      </c>
      <c r="BU9" s="12">
        <f>'Raw Data (NEAM)'!N4/'Population (NEAM)'!J3*10^5</f>
        <v>0</v>
      </c>
      <c r="BV9" s="12">
        <f>'Raw Data (NEAM)'!N5/'Population (NEAM)'!J4*10^5</f>
        <v>0</v>
      </c>
      <c r="BW9" s="12">
        <f>'Raw Data (NEAM)'!N6/'Population (NEAM)'!J5*10^5</f>
        <v>0</v>
      </c>
      <c r="BX9" s="12">
        <f>'Raw Data (NEAM)'!N7/'Population (NEAM)'!J6*10^5</f>
        <v>0.40708272375522414</v>
      </c>
      <c r="BY9" s="12">
        <f>'Raw Data (NEAM)'!N8/'Population (NEAM)'!J7*10^5</f>
        <v>0.27286413889876127</v>
      </c>
      <c r="BZ9" s="12">
        <f>'Raw Data (NEAM)'!N9/'Population (NEAM)'!J8*10^5</f>
        <v>0.13392145206852127</v>
      </c>
      <c r="CA9" s="12">
        <f>'Raw Data (NEAM)'!N10/'Population (NEAM)'!J9*10^5</f>
        <v>0.13380692957988841</v>
      </c>
      <c r="CB9" s="12">
        <f>'Raw Data (NEAM)'!N11/'Population (NEAM)'!J10*10^5</f>
        <v>0</v>
      </c>
      <c r="CC9" s="12">
        <f>'Raw Data (NEAM)'!N12/'Population (NEAM)'!J11*10^5</f>
        <v>0.26825575294246046</v>
      </c>
      <c r="CD9" s="12">
        <f>'Raw Data (NEAM)'!N13/'Population (NEAM)'!J12*10^5</f>
        <v>0.26254436655205249</v>
      </c>
      <c r="CE9" s="12">
        <f>'Raw Data (NEAM)'!N14/'Population (NEAM)'!J13*10^5</f>
        <v>0.26541264500156331</v>
      </c>
      <c r="CF9" s="12">
        <f>'Raw Data (NEAM)'!N15/'Population (NEAM)'!J14*10^5</f>
        <v>0.40053551063724857</v>
      </c>
      <c r="CG9" s="12">
        <f>'Raw Data (NEAM)'!N16/'Population (NEAM)'!J15*10^5</f>
        <v>0</v>
      </c>
      <c r="CH9" s="12">
        <f>'Raw Data (NEAM)'!N17/'Population (NEAM)'!J16*10^5</f>
        <v>0.13235406326643342</v>
      </c>
      <c r="CI9" s="12">
        <f>'Raw Data (NEAM)'!N18/'Population (NEAM)'!J17*10^5</f>
        <v>0.13270858026529456</v>
      </c>
      <c r="CJ9" s="12">
        <f>'Raw Data (NEAM)'!N19/'Population (NEAM)'!J18*10^5</f>
        <v>0</v>
      </c>
      <c r="CK9" s="12">
        <f>'Raw Data (NEAM)'!N20/'Population (NEAM)'!J19*10^5</f>
        <v>0.12997265804184571</v>
      </c>
      <c r="CL9" s="12">
        <f>'Raw Data (NEAM)'!N21/'Population (NEAM)'!J20*10^5</f>
        <v>0.38863581212681569</v>
      </c>
      <c r="CM9" s="12">
        <f>'Raw Data (NEAM)'!N22/'Population (NEAM)'!J21*10^5</f>
        <v>0</v>
      </c>
      <c r="CN9" s="12">
        <f>'Raw Data (NEAM)'!N23/'Population (NEAM)'!J22*10^5</f>
        <v>0.12335977603588566</v>
      </c>
      <c r="CO9" s="12">
        <f>'Raw Data (NEAM)'!N24/'Population (NEAM)'!J23*10^5</f>
        <v>0.12043478837385661</v>
      </c>
      <c r="CP9" s="12">
        <f>'Raw Data (NEAM)'!N25/'Population (NEAM)'!J24*10^5</f>
        <v>0</v>
      </c>
      <c r="CQ9" s="12">
        <f>'Raw Data (NEAM)'!N26/'Population (NEAM)'!J25*10^5</f>
        <v>0</v>
      </c>
      <c r="CR9" s="12">
        <f>'Raw Data (NEAM)'!N27/'Population (NEAM)'!J26*10^5</f>
        <v>0</v>
      </c>
      <c r="CS9" s="12">
        <f>'Raw Data (NEAM)'!N28/'Population (NEAM)'!J27*10^5</f>
        <v>0</v>
      </c>
      <c r="CT9" s="12">
        <f>'Raw Data (NEAM)'!N29/'Population (NEAM)'!J28*10^5</f>
        <v>0.10441365826292991</v>
      </c>
      <c r="CU9" s="12">
        <f>'Raw Data (NEAM)'!N30/'Population (NEAM)'!J29*10^5</f>
        <v>0</v>
      </c>
      <c r="CV9" s="12">
        <f>'Raw Data (NEAM)'!N31/'Population (NEAM)'!J30*10^5</f>
        <v>0</v>
      </c>
      <c r="CX9" s="12">
        <f>'Raw Data (NEAM)'!N33/'Population (NEAM)'!J32*10^5</f>
        <v>0</v>
      </c>
      <c r="CY9" s="12">
        <f>'Raw Data (NEAM)'!N34/'Population (NEAM)'!J33*10^5</f>
        <v>0.14975744610120939</v>
      </c>
      <c r="CZ9" s="12">
        <f>'Raw Data (NEAM)'!N35/'Population (NEAM)'!J34*10^5</f>
        <v>7.1546614143057088E-2</v>
      </c>
      <c r="DA9" s="12">
        <f>'Raw Data (NEAM)'!N36/'Population (NEAM)'!J35*10^5</f>
        <v>0.54518624938874405</v>
      </c>
      <c r="DB9" s="12">
        <f>'Raw Data (NEAM)'!N37/'Population (NEAM)'!J36*10^5</f>
        <v>0.3259770313975861</v>
      </c>
      <c r="DC9" s="12">
        <f>'Raw Data (NEAM)'!N38/'Population (NEAM)'!J37*10^5</f>
        <v>0.623041892258973</v>
      </c>
      <c r="DD9" s="12">
        <f>'Raw Data (NEAM)'!N39/'Population (NEAM)'!J38*10^5</f>
        <v>0.48048493037695278</v>
      </c>
      <c r="DE9" s="12">
        <f>'Raw Data (NEAM)'!N40/'Population (NEAM)'!J39*10^5</f>
        <v>0.68657928930598633</v>
      </c>
      <c r="DF9" s="12">
        <f>'Raw Data (NEAM)'!N41/'Population (NEAM)'!J40*10^5</f>
        <v>0.11071487855291934</v>
      </c>
      <c r="DG9" s="12">
        <f>'Raw Data (NEAM)'!N42/'Population (NEAM)'!J41*10^5</f>
        <v>0.16124074625248691</v>
      </c>
      <c r="DH9" s="12">
        <f>'Raw Data (NEAM)'!N43/'Population (NEAM)'!J42*10^5</f>
        <v>0.31580590390189511</v>
      </c>
      <c r="DI9" s="12">
        <f>'Raw Data (NEAM)'!N44/'Population (NEAM)'!J43*10^5</f>
        <v>0.20399336077088237</v>
      </c>
      <c r="DJ9" s="12">
        <f>'Raw Data (NEAM)'!N45/'Population (NEAM)'!J44*10^5</f>
        <v>0.45416771316579874</v>
      </c>
      <c r="DK9" s="35">
        <f>'Raw Data (NEAM)'!N46/'Population (NEAM)'!J45*10^5</f>
        <v>0.39046659084177343</v>
      </c>
      <c r="DL9" s="35">
        <f>'Raw Data (NEAM)'!N47/'Population (NEAM)'!J46*10^5</f>
        <v>0.16499072752111332</v>
      </c>
      <c r="DM9" s="35">
        <f>'Raw Data (NEAM)'!N48/'Population (NEAM)'!J47*10^5</f>
        <v>0.21819685392866164</v>
      </c>
      <c r="DN9" s="35">
        <f>'Raw Data (NEAM)'!N49/'Population (NEAM)'!J48*10^5</f>
        <v>0.32693770528963412</v>
      </c>
      <c r="DO9" s="35">
        <f>'Raw Data (NEAM)'!N50/'Population (NEAM)'!J49*10^5</f>
        <v>0.16354246052902716</v>
      </c>
      <c r="DP9" s="35">
        <f>'Raw Data (NEAM)'!N51/'Population (NEAM)'!J50*10^5</f>
        <v>0.10985691137293674</v>
      </c>
      <c r="DT9" s="32"/>
      <c r="DY9" s="32"/>
      <c r="ED9" s="32"/>
      <c r="EI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2" customFormat="1" ht="17.100000000000001" customHeight="1">
      <c r="A10" s="33">
        <v>37.5</v>
      </c>
      <c r="BP10" s="12">
        <f>'Raw Data (NEAM)'!O4/'Population (NEAM)'!K3*10^5</f>
        <v>0</v>
      </c>
      <c r="BQ10" s="12">
        <f>'Raw Data (NEAM)'!O5/'Population (NEAM)'!K4*10^5</f>
        <v>0.16433227196596614</v>
      </c>
      <c r="BR10" s="12">
        <f>'Raw Data (NEAM)'!O6/'Population (NEAM)'!K5*10^5</f>
        <v>0.48226841314063756</v>
      </c>
      <c r="BS10" s="12">
        <f>'Raw Data (NEAM)'!O7/'Population (NEAM)'!K6*10^5</f>
        <v>0.64081637956143711</v>
      </c>
      <c r="BT10" s="12">
        <f>'Raw Data (NEAM)'!O8/'Population (NEAM)'!K7*10^5</f>
        <v>0.77482950845203402</v>
      </c>
      <c r="BU10" s="12">
        <f>'Raw Data (NEAM)'!O9/'Population (NEAM)'!K8*10^5</f>
        <v>0.30257157243556637</v>
      </c>
      <c r="BV10" s="12">
        <f>'Raw Data (NEAM)'!O10/'Population (NEAM)'!K9*10^5</f>
        <v>0.43784111927952363</v>
      </c>
      <c r="BW10" s="12">
        <f>'Raw Data (NEAM)'!O11/'Population (NEAM)'!K10*10^5</f>
        <v>0.14343796415628712</v>
      </c>
      <c r="BX10" s="12">
        <f>'Raw Data (NEAM)'!O12/'Population (NEAM)'!K11*10^5</f>
        <v>0.28419167603149287</v>
      </c>
      <c r="BY10" s="12">
        <f>'Raw Data (NEAM)'!O13/'Population (NEAM)'!K12*10^5</f>
        <v>0.41171803885358427</v>
      </c>
      <c r="BZ10" s="12">
        <f>'Raw Data (NEAM)'!O14/'Population (NEAM)'!K13*10^5</f>
        <v>0.13457690648980175</v>
      </c>
      <c r="CA10" s="12">
        <f>'Raw Data (NEAM)'!O15/'Population (NEAM)'!K14*10^5</f>
        <v>0.26784237685039408</v>
      </c>
      <c r="CB10" s="12">
        <f>'Raw Data (NEAM)'!O16/'Population (NEAM)'!K15*10^5</f>
        <v>0.13369403091580878</v>
      </c>
      <c r="CC10" s="12">
        <f>'Raw Data (NEAM)'!O17/'Population (NEAM)'!K16*10^5</f>
        <v>0.26651307340570912</v>
      </c>
      <c r="CD10" s="12">
        <f>'Raw Data (NEAM)'!O18/'Population (NEAM)'!K17*10^5</f>
        <v>0.39677516487958914</v>
      </c>
      <c r="CE10" s="12">
        <f>'Raw Data (NEAM)'!O19/'Population (NEAM)'!K18*10^5</f>
        <v>0.26626458938572162</v>
      </c>
      <c r="CF10" s="12">
        <f>'Raw Data (NEAM)'!O20/'Population (NEAM)'!K19*10^5</f>
        <v>0.40074444960588457</v>
      </c>
      <c r="CG10" s="12">
        <f>'Raw Data (NEAM)'!O21/'Population (NEAM)'!K20*10^5</f>
        <v>0.13257995744766718</v>
      </c>
      <c r="CH10" s="12">
        <f>'Raw Data (NEAM)'!O22/'Population (NEAM)'!K21*10^5</f>
        <v>0.2647950703949089</v>
      </c>
      <c r="CI10" s="12">
        <f>'Raw Data (NEAM)'!O23/'Population (NEAM)'!K22*10^5</f>
        <v>0</v>
      </c>
      <c r="CJ10" s="12">
        <f>'Raw Data (NEAM)'!O24/'Population (NEAM)'!K23*10^5</f>
        <v>0.39484056048617822</v>
      </c>
      <c r="CK10" s="12">
        <f>'Raw Data (NEAM)'!O25/'Population (NEAM)'!K24*10^5</f>
        <v>0.13009130367084226</v>
      </c>
      <c r="CL10" s="12">
        <f>'Raw Data (NEAM)'!O26/'Population (NEAM)'!K25*10^5</f>
        <v>0.77000512784914887</v>
      </c>
      <c r="CM10" s="12">
        <f>'Raw Data (NEAM)'!O27/'Population (NEAM)'!K26*10^5</f>
        <v>0.25128741452866937</v>
      </c>
      <c r="CN10" s="12">
        <f>'Raw Data (NEAM)'!O28/'Population (NEAM)'!K27*10^5</f>
        <v>0</v>
      </c>
      <c r="CO10" s="12">
        <f>'Raw Data (NEAM)'!O29/'Population (NEAM)'!K28*10^5</f>
        <v>0.35376303041902168</v>
      </c>
      <c r="CP10" s="12">
        <f>'Raw Data (NEAM)'!O30/'Population (NEAM)'!K29*10^5</f>
        <v>0.11392581936730954</v>
      </c>
      <c r="CQ10" s="12">
        <f>'Raw Data (NEAM)'!O31/'Population (NEAM)'!K30*10^5</f>
        <v>0.10972267309097306</v>
      </c>
      <c r="CS10" s="12">
        <f>'Raw Data (NEAM)'!O33/'Population (NEAM)'!K32*10^5</f>
        <v>0.2061572979564936</v>
      </c>
      <c r="CT10" s="12">
        <f>'Raw Data (NEAM)'!O34/'Population (NEAM)'!K33*10^5</f>
        <v>0</v>
      </c>
      <c r="CU10" s="12">
        <f>'Raw Data (NEAM)'!O35/'Population (NEAM)'!K34*10^5</f>
        <v>9.3818747152894205E-2</v>
      </c>
      <c r="CV10" s="12">
        <f>'Raw Data (NEAM)'!O36/'Population (NEAM)'!K35*10^5</f>
        <v>0.52842563543534937</v>
      </c>
      <c r="CW10" s="12">
        <f>'Raw Data (NEAM)'!O37/'Population (NEAM)'!K36*10^5</f>
        <v>0.57077311887571658</v>
      </c>
      <c r="CX10" s="12">
        <f>'Raw Data (NEAM)'!O38/'Population (NEAM)'!K37*10^5</f>
        <v>0.52677840389153785</v>
      </c>
      <c r="CY10" s="12">
        <f>'Raw Data (NEAM)'!O39/'Population (NEAM)'!K38*10^5</f>
        <v>0.55055692308160276</v>
      </c>
      <c r="CZ10" s="12">
        <f>'Raw Data (NEAM)'!O40/'Population (NEAM)'!K39*10^5</f>
        <v>1.0614046399476313</v>
      </c>
      <c r="DA10" s="12">
        <f>'Raw Data (NEAM)'!O41/'Population (NEAM)'!K40*10^5</f>
        <v>0.18972284022680733</v>
      </c>
      <c r="DB10" s="12">
        <f>'Raw Data (NEAM)'!O42/'Population (NEAM)'!K41*10^5</f>
        <v>0.36402908262317124</v>
      </c>
      <c r="DC10" s="12">
        <f>'Raw Data (NEAM)'!O43/'Population (NEAM)'!K42*10^5</f>
        <v>0.23245123764332076</v>
      </c>
      <c r="DD10" s="12">
        <f>'Raw Data (NEAM)'!O44/'Population (NEAM)'!K43*10^5</f>
        <v>0.45081205705637434</v>
      </c>
      <c r="DE10" s="12">
        <f>'Raw Data (NEAM)'!O45/'Population (NEAM)'!K44*10^5</f>
        <v>0.32250126996968848</v>
      </c>
      <c r="DF10" s="35">
        <f>'Raw Data (NEAM)'!O46/'Population (NEAM)'!K45*10^5</f>
        <v>0.12171580333647361</v>
      </c>
      <c r="DG10" s="35">
        <f>'Raw Data (NEAM)'!O47/'Population (NEAM)'!K46*10^5</f>
        <v>0.23426555406146191</v>
      </c>
      <c r="DH10" s="35">
        <f>'Raw Data (NEAM)'!O48/'Population (NEAM)'!K47*10^5</f>
        <v>0.39800655573655375</v>
      </c>
      <c r="DI10" s="35">
        <f>'Raw Data (NEAM)'!O49/'Population (NEAM)'!K48*10^5</f>
        <v>0.16634432832378146</v>
      </c>
      <c r="DJ10" s="35">
        <f>'Raw Data (NEAM)'!O50/'Population (NEAM)'!K49*10^5</f>
        <v>0.59839781704476336</v>
      </c>
      <c r="DK10" s="35">
        <f>'Raw Data (NEAM)'!O51/'Population (NEAM)'!K50*10^5</f>
        <v>0.26815575344258352</v>
      </c>
      <c r="DO10" s="32"/>
      <c r="DT10" s="32"/>
      <c r="DY10" s="32"/>
      <c r="ED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2" customFormat="1" ht="17.100000000000001" customHeight="1">
      <c r="A11" s="33">
        <v>42.5</v>
      </c>
      <c r="BK11" s="12">
        <f>'Raw Data (NEAM)'!P4/'Population (NEAM)'!L3*10^5</f>
        <v>1.0148590589110462</v>
      </c>
      <c r="BL11" s="12">
        <f>'Raw Data (NEAM)'!P5/'Population (NEAM)'!L4*10^5</f>
        <v>0.32775735048299631</v>
      </c>
      <c r="BM11" s="12">
        <f>'Raw Data (NEAM)'!P6/'Population (NEAM)'!L5*10^5</f>
        <v>0.33157006033099612</v>
      </c>
      <c r="BN11" s="12">
        <f>'Raw Data (NEAM)'!P7/'Population (NEAM)'!L6*10^5</f>
        <v>0.66474558516282545</v>
      </c>
      <c r="BO11" s="12">
        <f>'Raw Data (NEAM)'!P8/'Population (NEAM)'!L7*10^5</f>
        <v>0.6621568159169785</v>
      </c>
      <c r="BP11" s="12">
        <f>'Raw Data (NEAM)'!P9/'Population (NEAM)'!L8*10^5</f>
        <v>1.003182177465435</v>
      </c>
      <c r="BQ11" s="12">
        <f>'Raw Data (NEAM)'!P10/'Population (NEAM)'!L9*10^5</f>
        <v>0.51013262836178253</v>
      </c>
      <c r="BR11" s="12">
        <f>'Raw Data (NEAM)'!P11/'Population (NEAM)'!L10*10^5</f>
        <v>0.83317318356123327</v>
      </c>
      <c r="BS11" s="12">
        <f>'Raw Data (NEAM)'!P12/'Population (NEAM)'!L11*10^5</f>
        <v>0.32859502591908279</v>
      </c>
      <c r="BT11" s="12">
        <f>'Raw Data (NEAM)'!P13/'Population (NEAM)'!L12*10^5</f>
        <v>0.4718947434370413</v>
      </c>
      <c r="BU11" s="12">
        <f>'Raw Data (NEAM)'!P14/'Population (NEAM)'!L13*10^5</f>
        <v>0.9098703371078698</v>
      </c>
      <c r="BV11" s="12">
        <f>'Raw Data (NEAM)'!P15/'Population (NEAM)'!L14*10^5</f>
        <v>1.0257135394553536</v>
      </c>
      <c r="BW11" s="12">
        <f>'Raw Data (NEAM)'!P16/'Population (NEAM)'!L15*10^5</f>
        <v>0.57216136300737619</v>
      </c>
      <c r="BX11" s="12">
        <f>'Raw Data (NEAM)'!P17/'Population (NEAM)'!L16*10^5</f>
        <v>0.42394979439565506</v>
      </c>
      <c r="BY11" s="12">
        <f>'Raw Data (NEAM)'!P18/'Population (NEAM)'!L17*10^5</f>
        <v>0.83871023475583339</v>
      </c>
      <c r="BZ11" s="12">
        <f>'Raw Data (NEAM)'!P19/'Population (NEAM)'!L18*10^5</f>
        <v>0.82606886082488207</v>
      </c>
      <c r="CA11" s="12">
        <f>'Raw Data (NEAM)'!P20/'Population (NEAM)'!L19*10^5</f>
        <v>0.54910783978285205</v>
      </c>
      <c r="CB11" s="12">
        <f>'Raw Data (NEAM)'!P21/'Population (NEAM)'!L20*10^5</f>
        <v>0.54904322423766683</v>
      </c>
      <c r="CC11" s="12">
        <f>'Raw Data (NEAM)'!P22/'Population (NEAM)'!L21*10^5</f>
        <v>0.27315091614066112</v>
      </c>
      <c r="CD11" s="12">
        <f>'Raw Data (NEAM)'!P23/'Population (NEAM)'!L22*10^5</f>
        <v>0.53943397920797576</v>
      </c>
      <c r="CE11" s="12">
        <f>'Raw Data (NEAM)'!P24/'Population (NEAM)'!L23*10^5</f>
        <v>0.40498594941747096</v>
      </c>
      <c r="CF11" s="12">
        <f>'Raw Data (NEAM)'!P25/'Population (NEAM)'!L24*10^5</f>
        <v>0.13498662795466154</v>
      </c>
      <c r="CG11" s="12">
        <f>'Raw Data (NEAM)'!P26/'Population (NEAM)'!L25*10^5</f>
        <v>0.26785424309580574</v>
      </c>
      <c r="CH11" s="12">
        <f>'Raw Data (NEAM)'!P27/'Population (NEAM)'!L26*10^5</f>
        <v>0.80056444062741261</v>
      </c>
      <c r="CI11" s="12">
        <f>'Raw Data (NEAM)'!P28/'Population (NEAM)'!L27*10^5</f>
        <v>0</v>
      </c>
      <c r="CJ11" s="12">
        <f>'Raw Data (NEAM)'!P29/'Population (NEAM)'!L28*10^5</f>
        <v>0.52575934929919899</v>
      </c>
      <c r="CK11" s="12">
        <f>'Raw Data (NEAM)'!P30/'Population (NEAM)'!L29*10^5</f>
        <v>0.5177440596958901</v>
      </c>
      <c r="CL11" s="12">
        <f>'Raw Data (NEAM)'!P31/'Population (NEAM)'!L30*10^5</f>
        <v>0.2529442841143047</v>
      </c>
      <c r="CN11" s="12">
        <f>'Raw Data (NEAM)'!P33/'Population (NEAM)'!L32*10^5</f>
        <v>0.11918581784116344</v>
      </c>
      <c r="CO11" s="12">
        <f>'Raw Data (NEAM)'!P34/'Population (NEAM)'!L33*10^5</f>
        <v>1.0407409974140245</v>
      </c>
      <c r="CP11" s="12">
        <f>'Raw Data (NEAM)'!P35/'Population (NEAM)'!L34*10^5</f>
        <v>0.33435967636569042</v>
      </c>
      <c r="CQ11" s="12">
        <f>'Raw Data (NEAM)'!P36/'Population (NEAM)'!L35*10^5</f>
        <v>0.8536415730616671</v>
      </c>
      <c r="CR11" s="12">
        <f>'Raw Data (NEAM)'!P37/'Population (NEAM)'!L36*10^5</f>
        <v>0.51313808477100686</v>
      </c>
      <c r="CS11" s="12">
        <f>'Raw Data (NEAM)'!P38/'Population (NEAM)'!L37*10^5</f>
        <v>0.49171217651349969</v>
      </c>
      <c r="CT11" s="12">
        <f>'Raw Data (NEAM)'!P39/'Population (NEAM)'!L38*10^5</f>
        <v>0.86081162810362877</v>
      </c>
      <c r="CU11" s="12">
        <f>'Raw Data (NEAM)'!P40/'Population (NEAM)'!L39*10^5</f>
        <v>1.3225458849579936</v>
      </c>
      <c r="CV11" s="12">
        <f>'Raw Data (NEAM)'!P41/'Population (NEAM)'!L40*10^5</f>
        <v>0.66169100396506753</v>
      </c>
      <c r="CW11" s="12">
        <f>'Raw Data (NEAM)'!P42/'Population (NEAM)'!L41*10^5</f>
        <v>0.99191071631572481</v>
      </c>
      <c r="CX11" s="12">
        <f>'Raw Data (NEAM)'!P43/'Population (NEAM)'!L42*10^5</f>
        <v>0.63100794053381171</v>
      </c>
      <c r="CY11" s="12">
        <f>'Raw Data (NEAM)'!P44/'Population (NEAM)'!L43*10^5</f>
        <v>0.70489219727976837</v>
      </c>
      <c r="CZ11" s="12">
        <f>'Raw Data (NEAM)'!P45/'Population (NEAM)'!L44*10^5</f>
        <v>0.62285983802505007</v>
      </c>
      <c r="DA11" s="35">
        <f>'Raw Data (NEAM)'!P46/'Population (NEAM)'!L45*10^5</f>
        <v>0.80397308882806306</v>
      </c>
      <c r="DB11" s="35">
        <f>'Raw Data (NEAM)'!P47/'Population (NEAM)'!L46*10^5</f>
        <v>0.91129841798594646</v>
      </c>
      <c r="DC11" s="35">
        <f>'Raw Data (NEAM)'!P48/'Population (NEAM)'!L47*10^5</f>
        <v>0.7404306075165823</v>
      </c>
      <c r="DD11" s="35">
        <f>'Raw Data (NEAM)'!P49/'Population (NEAM)'!L48*10^5</f>
        <v>0.51779432562143413</v>
      </c>
      <c r="DE11" s="35">
        <f>'Raw Data (NEAM)'!P50/'Population (NEAM)'!L49*10^5</f>
        <v>0.68419363426242674</v>
      </c>
      <c r="DF11" s="35">
        <f>'Raw Data (NEAM)'!P51/'Population (NEAM)'!L50*10^5</f>
        <v>0.47608165752589887</v>
      </c>
      <c r="DJ11" s="32"/>
      <c r="DO11" s="32"/>
      <c r="DT11" s="32"/>
      <c r="DY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2" customFormat="1" ht="17.100000000000001" customHeight="1">
      <c r="A12" s="33">
        <v>47.5</v>
      </c>
      <c r="BF12" s="12">
        <f>'Raw Data (NEAM)'!Q4/'Population (NEAM)'!M3*10^5</f>
        <v>0.98435993806249777</v>
      </c>
      <c r="BG12" s="12">
        <f>'Raw Data (NEAM)'!Q5/'Population (NEAM)'!M4*10^5</f>
        <v>0.7792801866843615</v>
      </c>
      <c r="BH12" s="12">
        <f>'Raw Data (NEAM)'!Q6/'Population (NEAM)'!M5*10^5</f>
        <v>1.3371125737806779</v>
      </c>
      <c r="BI12" s="12">
        <f>'Raw Data (NEAM)'!Q7/'Population (NEAM)'!M6*10^5</f>
        <v>1.3142191300440105</v>
      </c>
      <c r="BJ12" s="12">
        <f>'Raw Data (NEAM)'!Q8/'Population (NEAM)'!M7*10^5</f>
        <v>0</v>
      </c>
      <c r="BK12" s="12">
        <f>'Raw Data (NEAM)'!Q9/'Population (NEAM)'!M8*10^5</f>
        <v>0.7170421266551662</v>
      </c>
      <c r="BL12" s="12">
        <f>'Raw Data (NEAM)'!Q10/'Population (NEAM)'!M9*10^5</f>
        <v>0.52496708456379781</v>
      </c>
      <c r="BM12" s="12">
        <f>'Raw Data (NEAM)'!Q11/'Population (NEAM)'!M10*10^5</f>
        <v>1.4068745341376787</v>
      </c>
      <c r="BN12" s="12">
        <f>'Raw Data (NEAM)'!Q12/'Population (NEAM)'!M11*10^5</f>
        <v>0.70024843413946403</v>
      </c>
      <c r="BO12" s="12">
        <f>'Raw Data (NEAM)'!Q13/'Population (NEAM)'!M12*10^5</f>
        <v>1.1918159699934789</v>
      </c>
      <c r="BP12" s="12">
        <f>'Raw Data (NEAM)'!Q14/'Population (NEAM)'!M13*10^5</f>
        <v>1.3773248360884451</v>
      </c>
      <c r="BQ12" s="12">
        <f>'Raw Data (NEAM)'!Q15/'Population (NEAM)'!M14*10^5</f>
        <v>0.86621709999177099</v>
      </c>
      <c r="BR12" s="12">
        <f>'Raw Data (NEAM)'!Q16/'Population (NEAM)'!M15*10^5</f>
        <v>0.85398730086724117</v>
      </c>
      <c r="BS12" s="12">
        <f>'Raw Data (NEAM)'!Q17/'Population (NEAM)'!M16*10^5</f>
        <v>0.67082474027804306</v>
      </c>
      <c r="BT12" s="12">
        <f>'Raw Data (NEAM)'!Q18/'Population (NEAM)'!M17*10^5</f>
        <v>0.97717940811982673</v>
      </c>
      <c r="BU12" s="12">
        <f>'Raw Data (NEAM)'!Q19/'Population (NEAM)'!M18*10^5</f>
        <v>0.7846117671930094</v>
      </c>
      <c r="BV12" s="12">
        <f>'Raw Data (NEAM)'!Q20/'Population (NEAM)'!M19*10^5</f>
        <v>1.3603571403037742</v>
      </c>
      <c r="BW12" s="12">
        <f>'Raw Data (NEAM)'!Q21/'Population (NEAM)'!M20*10^5</f>
        <v>0.73417312166358695</v>
      </c>
      <c r="BX12" s="12">
        <f>'Raw Data (NEAM)'!Q22/'Population (NEAM)'!M21*10^5</f>
        <v>0.43480323349251043</v>
      </c>
      <c r="BY12" s="12">
        <f>'Raw Data (NEAM)'!Q23/'Population (NEAM)'!M22*10^5</f>
        <v>0.43461695035080833</v>
      </c>
      <c r="BZ12" s="12">
        <f>'Raw Data (NEAM)'!Q24/'Population (NEAM)'!M23*10^5</f>
        <v>0.42903289021910695</v>
      </c>
      <c r="CA12" s="12">
        <f>'Raw Data (NEAM)'!Q25/'Population (NEAM)'!M24*10^5</f>
        <v>0.2846967510563353</v>
      </c>
      <c r="CB12" s="12">
        <f>'Raw Data (NEAM)'!Q26/'Population (NEAM)'!M25*10^5</f>
        <v>0.56577968960392688</v>
      </c>
      <c r="CC12" s="12">
        <f>'Raw Data (NEAM)'!Q27/'Population (NEAM)'!M26*10^5</f>
        <v>0.56048313646363168</v>
      </c>
      <c r="CD12" s="12">
        <f>'Raw Data (NEAM)'!Q28/'Population (NEAM)'!M27*10^5</f>
        <v>0.82998112028112681</v>
      </c>
      <c r="CE12" s="12">
        <f>'Raw Data (NEAM)'!Q29/'Population (NEAM)'!M28*10^5</f>
        <v>0.27546430610651479</v>
      </c>
      <c r="CF12" s="12">
        <f>'Raw Data (NEAM)'!Q30/'Population (NEAM)'!M29*10^5</f>
        <v>1.0965775745362625</v>
      </c>
      <c r="CG12" s="12">
        <f>'Raw Data (NEAM)'!Q31/'Population (NEAM)'!M30*10^5</f>
        <v>0.95250380593306461</v>
      </c>
      <c r="CI12" s="12">
        <f>'Raw Data (NEAM)'!Q33/'Population (NEAM)'!M32*10^5</f>
        <v>0.26787603409692246</v>
      </c>
      <c r="CJ12" s="12">
        <f>'Raw Data (NEAM)'!Q34/'Population (NEAM)'!M33*10^5</f>
        <v>0.92739110573636441</v>
      </c>
      <c r="CK12" s="12">
        <f>'Raw Data (NEAM)'!Q35/'Population (NEAM)'!M34*10^5</f>
        <v>0.779977397814966</v>
      </c>
      <c r="CL12" s="12">
        <f>'Raw Data (NEAM)'!Q36/'Population (NEAM)'!M35*10^5</f>
        <v>0.12675930507101107</v>
      </c>
      <c r="CM12" s="12">
        <f>'Raw Data (NEAM)'!Q37/'Population (NEAM)'!M36*10^5</f>
        <v>1.4739251585022268</v>
      </c>
      <c r="CN12" s="12">
        <f>'Raw Data (NEAM)'!Q38/'Population (NEAM)'!M37*10^5</f>
        <v>0.83103185985013339</v>
      </c>
      <c r="CO12" s="12">
        <f>'Raw Data (NEAM)'!Q39/'Population (NEAM)'!M38*10^5</f>
        <v>1.3633348342513745</v>
      </c>
      <c r="CP12" s="12">
        <f>'Raw Data (NEAM)'!Q40/'Population (NEAM)'!M39*10^5</f>
        <v>1.0966514690512783</v>
      </c>
      <c r="CQ12" s="12">
        <f>'Raw Data (NEAM)'!Q41/'Population (NEAM)'!M40*10^5</f>
        <v>1.764608950978904</v>
      </c>
      <c r="CR12" s="12">
        <f>'Raw Data (NEAM)'!Q42/'Population (NEAM)'!M41*10^5</f>
        <v>1.0934805052058867</v>
      </c>
      <c r="CS12" s="12">
        <f>'Raw Data (NEAM)'!Q43/'Population (NEAM)'!M42*10^5</f>
        <v>1.8009332720573685</v>
      </c>
      <c r="CT12" s="12">
        <f>'Raw Data (NEAM)'!Q44/'Population (NEAM)'!M43*10^5</f>
        <v>1.5665716319808818</v>
      </c>
      <c r="CU12" s="12">
        <f>'Raw Data (NEAM)'!Q45/'Population (NEAM)'!M44*10^5</f>
        <v>1.7619714655097818</v>
      </c>
      <c r="CV12" s="35">
        <f>'Raw Data (NEAM)'!Q46/'Population (NEAM)'!M45*10^5</f>
        <v>1.7216340535164882</v>
      </c>
      <c r="CW12" s="35">
        <f>'Raw Data (NEAM)'!Q47/'Population (NEAM)'!M46*10^5</f>
        <v>1.621775290631672</v>
      </c>
      <c r="CX12" s="35">
        <f>'Raw Data (NEAM)'!Q48/'Population (NEAM)'!M47*10^5</f>
        <v>1.1597181706427158</v>
      </c>
      <c r="CY12" s="35">
        <f>'Raw Data (NEAM)'!Q49/'Population (NEAM)'!M48*10^5</f>
        <v>1.3365321001597157</v>
      </c>
      <c r="CZ12" s="35">
        <f>'Raw Data (NEAM)'!Q50/'Population (NEAM)'!M49*10^5</f>
        <v>0.54448225571220221</v>
      </c>
      <c r="DA12" s="35">
        <f>'Raw Data (NEAM)'!Q51/'Population (NEAM)'!M50*10^5</f>
        <v>1.3457320109273438</v>
      </c>
      <c r="DE12" s="32"/>
      <c r="DJ12" s="32"/>
      <c r="DO12" s="32"/>
      <c r="DT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2" customFormat="1" ht="17.100000000000001" customHeight="1">
      <c r="A13" s="33">
        <v>52.5</v>
      </c>
      <c r="BA13" s="12">
        <f>'Raw Data (NEAM)'!R4/'Population (NEAM)'!N3*10^5</f>
        <v>1.0997258933210896</v>
      </c>
      <c r="BB13" s="12">
        <f>'Raw Data (NEAM)'!R5/'Population (NEAM)'!N4*10^5</f>
        <v>1.0903686169930198</v>
      </c>
      <c r="BC13" s="12">
        <f>'Raw Data (NEAM)'!R6/'Population (NEAM)'!N5*10^5</f>
        <v>0.85697482274386327</v>
      </c>
      <c r="BD13" s="12">
        <f>'Raw Data (NEAM)'!R7/'Population (NEAM)'!N6*10^5</f>
        <v>1.2634319929828988</v>
      </c>
      <c r="BE13" s="12">
        <f>'Raw Data (NEAM)'!R8/'Population (NEAM)'!N7*10^5</f>
        <v>1.2791478896639434</v>
      </c>
      <c r="BF13" s="12">
        <f>'Raw Data (NEAM)'!R9/'Population (NEAM)'!N8*10^5</f>
        <v>1.0678442226285203</v>
      </c>
      <c r="BG13" s="12">
        <f>'Raw Data (NEAM)'!R10/'Population (NEAM)'!N9*10^5</f>
        <v>1.8971976872401315</v>
      </c>
      <c r="BH13" s="12">
        <f>'Raw Data (NEAM)'!R11/'Population (NEAM)'!N10*10^5</f>
        <v>1.030288822307962</v>
      </c>
      <c r="BI13" s="12">
        <f>'Raw Data (NEAM)'!R12/'Population (NEAM)'!N11*10^5</f>
        <v>1.4160357553074032</v>
      </c>
      <c r="BJ13" s="12">
        <f>'Raw Data (NEAM)'!R13/'Population (NEAM)'!N12*10^5</f>
        <v>0.57918077929121359</v>
      </c>
      <c r="BK13" s="12">
        <f>'Raw Data (NEAM)'!R14/'Population (NEAM)'!N13*10^5</f>
        <v>0.93848805782392819</v>
      </c>
      <c r="BL13" s="12">
        <f>'Raw Data (NEAM)'!R15/'Population (NEAM)'!N14*10^5</f>
        <v>1.654284743614447</v>
      </c>
      <c r="BM13" s="12">
        <f>'Raw Data (NEAM)'!R16/'Population (NEAM)'!N15*10^5</f>
        <v>2.7419660258344747</v>
      </c>
      <c r="BN13" s="12">
        <f>'Raw Data (NEAM)'!R17/'Population (NEAM)'!N16*10^5</f>
        <v>1.624871687042347</v>
      </c>
      <c r="BO13" s="12">
        <f>'Raw Data (NEAM)'!R18/'Population (NEAM)'!N17*10^5</f>
        <v>1.8039582958034843</v>
      </c>
      <c r="BP13" s="12">
        <f>'Raw Data (NEAM)'!R19/'Population (NEAM)'!N18*10^5</f>
        <v>2.017158315386737</v>
      </c>
      <c r="BQ13" s="12">
        <f>'Raw Data (NEAM)'!R20/'Population (NEAM)'!N19*10^5</f>
        <v>1.4750135470775465</v>
      </c>
      <c r="BR13" s="12">
        <f>'Raw Data (NEAM)'!R21/'Population (NEAM)'!N20*10^5</f>
        <v>1.1001737541082319</v>
      </c>
      <c r="BS13" s="12">
        <f>'Raw Data (NEAM)'!R22/'Population (NEAM)'!N21*10^5</f>
        <v>0.5392511376311625</v>
      </c>
      <c r="BT13" s="12">
        <f>'Raw Data (NEAM)'!R23/'Population (NEAM)'!N22*10^5</f>
        <v>0.86225925721538554</v>
      </c>
      <c r="BU13" s="12">
        <f>'Raw Data (NEAM)'!R24/'Population (NEAM)'!N23*10^5</f>
        <v>1.1624391274220438</v>
      </c>
      <c r="BV13" s="12">
        <f>'Raw Data (NEAM)'!R25/'Population (NEAM)'!N24*10^5</f>
        <v>0.3203900505368848</v>
      </c>
      <c r="BW13" s="12">
        <f>'Raw Data (NEAM)'!R26/'Population (NEAM)'!N25*10^5</f>
        <v>0.62250532934593772</v>
      </c>
      <c r="BX13" s="12">
        <f>'Raw Data (NEAM)'!R27/'Population (NEAM)'!N26*10^5</f>
        <v>1.3807374666087822</v>
      </c>
      <c r="BY13" s="12">
        <f>'Raw Data (NEAM)'!R28/'Population (NEAM)'!N27*10^5</f>
        <v>1.369587324317137</v>
      </c>
      <c r="BZ13" s="12">
        <f>'Raw Data (NEAM)'!R29/'Population (NEAM)'!N28*10^5</f>
        <v>1.3486690389854965</v>
      </c>
      <c r="CA13" s="12">
        <f>'Raw Data (NEAM)'!R30/'Population (NEAM)'!N29*10^5</f>
        <v>0.88851651490829264</v>
      </c>
      <c r="CB13" s="12">
        <f>'Raw Data (NEAM)'!R31/'Population (NEAM)'!N30*10^5</f>
        <v>0.73222022483934968</v>
      </c>
      <c r="CD13" s="12">
        <f>'Raw Data (NEAM)'!R33/'Population (NEAM)'!N32*10^5</f>
        <v>1.0021431690650315</v>
      </c>
      <c r="CE13" s="12">
        <f>'Raw Data (NEAM)'!R34/'Population (NEAM)'!N33*10^5</f>
        <v>1.8534663477735043</v>
      </c>
      <c r="CF13" s="12">
        <f>'Raw Data (NEAM)'!R35/'Population (NEAM)'!N34*10^5</f>
        <v>1.8550485073780274</v>
      </c>
      <c r="CG13" s="12">
        <f>'Raw Data (NEAM)'!R36/'Population (NEAM)'!N35*10^5</f>
        <v>2.2757496881298405</v>
      </c>
      <c r="CH13" s="12">
        <f>'Raw Data (NEAM)'!R37/'Population (NEAM)'!N36*10^5</f>
        <v>1.2732493203819544</v>
      </c>
      <c r="CI13" s="12">
        <f>'Raw Data (NEAM)'!R38/'Population (NEAM)'!N37*10^5</f>
        <v>2.096179448835886</v>
      </c>
      <c r="CJ13" s="12">
        <f>'Raw Data (NEAM)'!R39/'Population (NEAM)'!N38*10^5</f>
        <v>2.6069255199183656</v>
      </c>
      <c r="CK13" s="12">
        <f>'Raw Data (NEAM)'!R40/'Population (NEAM)'!N39*10^5</f>
        <v>2.2571098229180508</v>
      </c>
      <c r="CL13" s="12">
        <f>'Raw Data (NEAM)'!R41/'Population (NEAM)'!N40*10^5</f>
        <v>2.8461680700280505</v>
      </c>
      <c r="CM13" s="12">
        <f>'Raw Data (NEAM)'!R42/'Population (NEAM)'!N41*10^5</f>
        <v>2.8627887032167116</v>
      </c>
      <c r="CN13" s="12">
        <f>'Raw Data (NEAM)'!R43/'Population (NEAM)'!N42*10^5</f>
        <v>2.1526796921567581</v>
      </c>
      <c r="CO13" s="12">
        <f>'Raw Data (NEAM)'!R44/'Population (NEAM)'!N43*10^5</f>
        <v>1.9210216906401132</v>
      </c>
      <c r="CP13" s="12">
        <f>'Raw Data (NEAM)'!R45/'Population (NEAM)'!N44*10^5</f>
        <v>2.293982410048744</v>
      </c>
      <c r="CQ13" s="35">
        <f>'Raw Data (NEAM)'!R46/'Population (NEAM)'!N45*10^5</f>
        <v>2.4338505052161259</v>
      </c>
      <c r="CR13" s="35">
        <f>'Raw Data (NEAM)'!R47/'Population (NEAM)'!N46*10^5</f>
        <v>2.4623203429519771</v>
      </c>
      <c r="CS13" s="35">
        <f>'Raw Data (NEAM)'!R48/'Population (NEAM)'!N47*10^5</f>
        <v>2.491987074893705</v>
      </c>
      <c r="CT13" s="35">
        <f>'Raw Data (NEAM)'!R49/'Population (NEAM)'!N48*10^5</f>
        <v>1.6000201145385828</v>
      </c>
      <c r="CU13" s="35">
        <f>'Raw Data (NEAM)'!R50/'Population (NEAM)'!N49*10^5</f>
        <v>1.5505902210920144</v>
      </c>
      <c r="CV13" s="35">
        <f>'Raw Data (NEAM)'!R51/'Population (NEAM)'!N50*10^5</f>
        <v>1.8678244411054201</v>
      </c>
      <c r="CZ13" s="32"/>
      <c r="DE13" s="32"/>
      <c r="DJ13" s="32"/>
      <c r="DO13" s="32"/>
      <c r="DT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2" customFormat="1" ht="17.100000000000001" customHeight="1">
      <c r="A14" s="33">
        <v>57.5</v>
      </c>
      <c r="AV14" s="12">
        <f>'Raw Data (NEAM)'!S4/'Population (NEAM)'!O3*10^5</f>
        <v>1.3728121150120025</v>
      </c>
      <c r="AW14" s="12">
        <f>'Raw Data (NEAM)'!S5/'Population (NEAM)'!O4*10^5</f>
        <v>1.3509796858858749</v>
      </c>
      <c r="AX14" s="12">
        <f>'Raw Data (NEAM)'!S6/'Population (NEAM)'!O5*10^5</f>
        <v>2.1351151581032761</v>
      </c>
      <c r="AY14" s="12">
        <f>'Raw Data (NEAM)'!S7/'Population (NEAM)'!O6*10^5</f>
        <v>2.9074732582503913</v>
      </c>
      <c r="AZ14" s="12">
        <f>'Raw Data (NEAM)'!S8/'Population (NEAM)'!O7*10^5</f>
        <v>1.7745306233411466</v>
      </c>
      <c r="BA14" s="12">
        <f>'Raw Data (NEAM)'!S9/'Population (NEAM)'!O8*10^5</f>
        <v>2.2220297560398965</v>
      </c>
      <c r="BB14" s="12">
        <f>'Raw Data (NEAM)'!S10/'Population (NEAM)'!O9*10^5</f>
        <v>1.9585832118277271</v>
      </c>
      <c r="BC14" s="12">
        <f>'Raw Data (NEAM)'!S11/'Population (NEAM)'!O10*10^5</f>
        <v>1.4374022806016238</v>
      </c>
      <c r="BD14" s="12">
        <f>'Raw Data (NEAM)'!S12/'Population (NEAM)'!O11*10^5</f>
        <v>2.1122509782244996</v>
      </c>
      <c r="BE14" s="12">
        <f>'Raw Data (NEAM)'!S13/'Population (NEAM)'!O12*10^5</f>
        <v>2.3148790634258578</v>
      </c>
      <c r="BF14" s="12">
        <f>'Raw Data (NEAM)'!S14/'Population (NEAM)'!O13*10^5</f>
        <v>0.92380963202722355</v>
      </c>
      <c r="BG14" s="12">
        <f>'Raw Data (NEAM)'!S15/'Population (NEAM)'!O14*10^5</f>
        <v>0.90624743418695197</v>
      </c>
      <c r="BH14" s="12">
        <f>'Raw Data (NEAM)'!S16/'Population (NEAM)'!O15*10^5</f>
        <v>1.7667070027959244</v>
      </c>
      <c r="BI14" s="12">
        <f>'Raw Data (NEAM)'!S17/'Population (NEAM)'!O16*10^5</f>
        <v>1.5142457536493052</v>
      </c>
      <c r="BJ14" s="12">
        <f>'Raw Data (NEAM)'!S18/'Population (NEAM)'!O17*10^5</f>
        <v>1.2633183228657583</v>
      </c>
      <c r="BK14" s="12">
        <f>'Raw Data (NEAM)'!S19/'Population (NEAM)'!O18*10^5</f>
        <v>2.4605980335884756</v>
      </c>
      <c r="BL14" s="12">
        <f>'Raw Data (NEAM)'!S20/'Population (NEAM)'!O19*10^5</f>
        <v>1.809020136203136</v>
      </c>
      <c r="BM14" s="12">
        <f>'Raw Data (NEAM)'!S21/'Population (NEAM)'!O20*10^5</f>
        <v>1.7921266143028511</v>
      </c>
      <c r="BN14" s="12">
        <f>'Raw Data (NEAM)'!S22/'Population (NEAM)'!O21*10^5</f>
        <v>1.1774384888471849</v>
      </c>
      <c r="BO14" s="12">
        <f>'Raw Data (NEAM)'!S23/'Population (NEAM)'!O22*10^5</f>
        <v>0.98772065679472787</v>
      </c>
      <c r="BP14" s="12">
        <f>'Raw Data (NEAM)'!S24/'Population (NEAM)'!O23*10^5</f>
        <v>0.80340620127153084</v>
      </c>
      <c r="BQ14" s="12">
        <f>'Raw Data (NEAM)'!S25/'Population (NEAM)'!O24*10^5</f>
        <v>0.80241320958302831</v>
      </c>
      <c r="BR14" s="12">
        <f>'Raw Data (NEAM)'!S26/'Population (NEAM)'!O25*10^5</f>
        <v>0.7938813342700074</v>
      </c>
      <c r="BS14" s="12">
        <f>'Raw Data (NEAM)'!S27/'Population (NEAM)'!O26*10^5</f>
        <v>1.1615088960740689</v>
      </c>
      <c r="BT14" s="12">
        <f>'Raw Data (NEAM)'!S28/'Population (NEAM)'!O27*10^5</f>
        <v>1.4921698666031848</v>
      </c>
      <c r="BU14" s="12">
        <f>'Raw Data (NEAM)'!S29/'Population (NEAM)'!O28*10^5</f>
        <v>1.8059867775400475</v>
      </c>
      <c r="BV14" s="12">
        <f>'Raw Data (NEAM)'!S30/'Population (NEAM)'!O29*10^5</f>
        <v>1.2234663573930149</v>
      </c>
      <c r="BW14" s="12">
        <f>'Raw Data (NEAM)'!S31/'Population (NEAM)'!O30*10^5</f>
        <v>0.5095026836015849</v>
      </c>
      <c r="BY14" s="12">
        <f>'Raw Data (NEAM)'!S33/'Population (NEAM)'!O32*10^5</f>
        <v>1.300622673104749</v>
      </c>
      <c r="BZ14" s="12">
        <f>'Raw Data (NEAM)'!S34/'Population (NEAM)'!O33*10^5</f>
        <v>2.4022177274059415</v>
      </c>
      <c r="CA14" s="12">
        <f>'Raw Data (NEAM)'!S35/'Population (NEAM)'!O34*10^5</f>
        <v>2.2162082421449387</v>
      </c>
      <c r="CB14" s="12">
        <f>'Raw Data (NEAM)'!S36/'Population (NEAM)'!O35*10^5</f>
        <v>2.5085881515367863</v>
      </c>
      <c r="CC14" s="12">
        <f>'Raw Data (NEAM)'!S37/'Population (NEAM)'!O36*10^5</f>
        <v>2.1824500492914138</v>
      </c>
      <c r="CD14" s="12">
        <f>'Raw Data (NEAM)'!S38/'Population (NEAM)'!O37*10^5</f>
        <v>2.6290855486807203</v>
      </c>
      <c r="CE14" s="12">
        <f>'Raw Data (NEAM)'!S39/'Population (NEAM)'!O38*10^5</f>
        <v>3.0763671063938647</v>
      </c>
      <c r="CF14" s="12">
        <f>'Raw Data (NEAM)'!S40/'Population (NEAM)'!O39*10^5</f>
        <v>2.6327862795781147</v>
      </c>
      <c r="CG14" s="12">
        <f>'Raw Data (NEAM)'!S41/'Population (NEAM)'!O40*10^5</f>
        <v>4.1382622223038297</v>
      </c>
      <c r="CH14" s="12">
        <f>'Raw Data (NEAM)'!S42/'Population (NEAM)'!O41*10^5</f>
        <v>4.0997106105384704</v>
      </c>
      <c r="CI14" s="12">
        <f>'Raw Data (NEAM)'!S43/'Population (NEAM)'!O42*10^5</f>
        <v>4.7530058194466465</v>
      </c>
      <c r="CJ14" s="12">
        <f>'Raw Data (NEAM)'!S44/'Population (NEAM)'!O43*10^5</f>
        <v>4.9231152030821939</v>
      </c>
      <c r="CK14" s="12">
        <f>'Raw Data (NEAM)'!S45/'Population (NEAM)'!O44*10^5</f>
        <v>4.0017796604111862</v>
      </c>
      <c r="CL14" s="35">
        <f>'Raw Data (NEAM)'!S46/'Population (NEAM)'!O45*10^5</f>
        <v>3.9550015740906264</v>
      </c>
      <c r="CM14" s="35">
        <f>'Raw Data (NEAM)'!S47/'Population (NEAM)'!O46*10^5</f>
        <v>4.7583816590481396</v>
      </c>
      <c r="CN14" s="35">
        <f>'Raw Data (NEAM)'!S48/'Population (NEAM)'!O47*10^5</f>
        <v>3.8651192314953704</v>
      </c>
      <c r="CO14" s="35">
        <f>'Raw Data (NEAM)'!S49/'Population (NEAM)'!O48*10^5</f>
        <v>2.7330107421706438</v>
      </c>
      <c r="CP14" s="35">
        <f>'Raw Data (NEAM)'!S50/'Population (NEAM)'!O49*10^5</f>
        <v>2.7927812191048575</v>
      </c>
      <c r="CQ14" s="35">
        <f>'Raw Data (NEAM)'!S51/'Population (NEAM)'!O50*10^5</f>
        <v>2.8149115246499123</v>
      </c>
      <c r="CU14" s="32"/>
      <c r="CZ14" s="32"/>
      <c r="DE14" s="32"/>
      <c r="DJ14" s="32"/>
      <c r="DO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2" customFormat="1" ht="17.100000000000001" customHeight="1">
      <c r="A15" s="33">
        <v>62.5</v>
      </c>
      <c r="AQ15" s="12">
        <f>'Raw Data (NEAM)'!T4/'Population (NEAM)'!P3*10^5</f>
        <v>1.4904569025443888</v>
      </c>
      <c r="AR15" s="12">
        <f>'Raw Data (NEAM)'!T5/'Population (NEAM)'!P4*10^5</f>
        <v>2.5209854027742362</v>
      </c>
      <c r="AS15" s="12">
        <f>'Raw Data (NEAM)'!T6/'Population (NEAM)'!P5*10^5</f>
        <v>3.1381940355832842</v>
      </c>
      <c r="AT15" s="12">
        <f>'Raw Data (NEAM)'!T7/'Population (NEAM)'!P6*10^5</f>
        <v>2.7020462697727727</v>
      </c>
      <c r="AU15" s="12">
        <f>'Raw Data (NEAM)'!T8/'Population (NEAM)'!P7*10^5</f>
        <v>3.2715634883700009</v>
      </c>
      <c r="AV15" s="12">
        <f>'Raw Data (NEAM)'!T9/'Population (NEAM)'!P8*10^5</f>
        <v>1.5860472001937007</v>
      </c>
      <c r="AW15" s="12">
        <f>'Raw Data (NEAM)'!T10/'Population (NEAM)'!P9*10^5</f>
        <v>3.1193819930305522</v>
      </c>
      <c r="AX15" s="12">
        <f>'Raw Data (NEAM)'!T11/'Population (NEAM)'!P10*10^5</f>
        <v>2.1566193008369621</v>
      </c>
      <c r="AY15" s="12">
        <f>'Raw Data (NEAM)'!T12/'Population (NEAM)'!P11*10^5</f>
        <v>1.8386790218950817</v>
      </c>
      <c r="AZ15" s="12">
        <f>'Raw Data (NEAM)'!T13/'Population (NEAM)'!P12*10^5</f>
        <v>3.157852521339978</v>
      </c>
      <c r="BA15" s="12">
        <f>'Raw Data (NEAM)'!T14/'Population (NEAM)'!P13*10^5</f>
        <v>1.9417422942927924</v>
      </c>
      <c r="BB15" s="12">
        <f>'Raw Data (NEAM)'!T15/'Population (NEAM)'!P14*10^5</f>
        <v>2.4749208705924648</v>
      </c>
      <c r="BC15" s="12">
        <f>'Raw Data (NEAM)'!T16/'Population (NEAM)'!P15*10^5</f>
        <v>3.4837319365819299</v>
      </c>
      <c r="BD15" s="12">
        <f>'Raw Data (NEAM)'!T17/'Population (NEAM)'!P16*10^5</f>
        <v>2.0899018840700596</v>
      </c>
      <c r="BE15" s="12">
        <f>'Raw Data (NEAM)'!T18/'Population (NEAM)'!P17*10^5</f>
        <v>2.8884028786348255</v>
      </c>
      <c r="BF15" s="12">
        <f>'Raw Data (NEAM)'!T19/'Population (NEAM)'!P18*10^5</f>
        <v>3.3983785603929908</v>
      </c>
      <c r="BG15" s="12">
        <f>'Raw Data (NEAM)'!T20/'Population (NEAM)'!P19*10^5</f>
        <v>2.0421367867636246</v>
      </c>
      <c r="BH15" s="12">
        <f>'Raw Data (NEAM)'!T21/'Population (NEAM)'!P20*10^5</f>
        <v>2.2508599410404746</v>
      </c>
      <c r="BI15" s="12">
        <f>'Raw Data (NEAM)'!T22/'Population (NEAM)'!P21*10^5</f>
        <v>2.9478222925965665</v>
      </c>
      <c r="BJ15" s="12">
        <f>'Raw Data (NEAM)'!T23/'Population (NEAM)'!P22*10^5</f>
        <v>1.912864296935455</v>
      </c>
      <c r="BK15" s="12">
        <f>'Raw Data (NEAM)'!T24/'Population (NEAM)'!P23*10^5</f>
        <v>0.69851427643269415</v>
      </c>
      <c r="BL15" s="12">
        <f>'Raw Data (NEAM)'!T25/'Population (NEAM)'!P24*10^5</f>
        <v>2.2864661803185427</v>
      </c>
      <c r="BM15" s="12">
        <f>'Raw Data (NEAM)'!T26/'Population (NEAM)'!P25*10^5</f>
        <v>1.8025017327111186</v>
      </c>
      <c r="BN15" s="12">
        <f>'Raw Data (NEAM)'!T27/'Population (NEAM)'!P26*10^5</f>
        <v>1.3323705919518243</v>
      </c>
      <c r="BO15" s="12">
        <f>'Raw Data (NEAM)'!T28/'Population (NEAM)'!P27*10^5</f>
        <v>1.5516540077560532</v>
      </c>
      <c r="BP15" s="12">
        <f>'Raw Data (NEAM)'!T29/'Population (NEAM)'!P28*10^5</f>
        <v>1.7765873063636424</v>
      </c>
      <c r="BQ15" s="12">
        <f>'Raw Data (NEAM)'!T30/'Population (NEAM)'!P29*10^5</f>
        <v>2.1988382130464021</v>
      </c>
      <c r="BR15" s="12">
        <f>'Raw Data (NEAM)'!T31/'Population (NEAM)'!P30*10^5</f>
        <v>1.0833096539898133</v>
      </c>
      <c r="BT15" s="12">
        <f>'Raw Data (NEAM)'!T33/'Population (NEAM)'!P32*10^5</f>
        <v>2.0659620358816286</v>
      </c>
      <c r="BU15" s="12">
        <f>'Raw Data (NEAM)'!T34/'Population (NEAM)'!P33*10^5</f>
        <v>2.216544420547633</v>
      </c>
      <c r="BV15" s="12">
        <f>'Raw Data (NEAM)'!T35/'Population (NEAM)'!P34*10^5</f>
        <v>2.1580402734260571</v>
      </c>
      <c r="BW15" s="12">
        <f>'Raw Data (NEAM)'!T36/'Population (NEAM)'!P35*10^5</f>
        <v>1.5269633575557437</v>
      </c>
      <c r="BX15" s="12">
        <f>'Raw Data (NEAM)'!T37/'Population (NEAM)'!P36*10^5</f>
        <v>3.9126095917288772</v>
      </c>
      <c r="BY15" s="12">
        <f>'Raw Data (NEAM)'!T38/'Population (NEAM)'!P37*10^5</f>
        <v>2.5626750696050005</v>
      </c>
      <c r="BZ15" s="12">
        <f>'Raw Data (NEAM)'!T39/'Population (NEAM)'!P38*10^5</f>
        <v>2.6829498590118792</v>
      </c>
      <c r="CA15" s="12">
        <f>'Raw Data (NEAM)'!T40/'Population (NEAM)'!P39*10^5</f>
        <v>3.3573380055698236</v>
      </c>
      <c r="CB15" s="12">
        <f>'Raw Data (NEAM)'!T41/'Population (NEAM)'!P40*10^5</f>
        <v>5.2327118656573095</v>
      </c>
      <c r="CC15" s="12">
        <f>'Raw Data (NEAM)'!T42/'Population (NEAM)'!P41*10^5</f>
        <v>4.5168382431104446</v>
      </c>
      <c r="CD15" s="12">
        <f>'Raw Data (NEAM)'!T43/'Population (NEAM)'!P42*10^5</f>
        <v>3.7786612096844543</v>
      </c>
      <c r="CE15" s="12">
        <f>'Raw Data (NEAM)'!T44/'Population (NEAM)'!P43*10^5</f>
        <v>4.7796826615048369</v>
      </c>
      <c r="CF15" s="12">
        <f>'Raw Data (NEAM)'!T45/'Population (NEAM)'!P44*10^5</f>
        <v>4.6762419475113663</v>
      </c>
      <c r="CG15" s="35">
        <f>'Raw Data (NEAM)'!T46/'Population (NEAM)'!P45*10^5</f>
        <v>4.6744766384040615</v>
      </c>
      <c r="CH15" s="35">
        <f>'Raw Data (NEAM)'!T47/'Population (NEAM)'!P46*10^5</f>
        <v>5.1511415995538048</v>
      </c>
      <c r="CI15" s="35">
        <f>'Raw Data (NEAM)'!T48/'Population (NEAM)'!P47*10^5</f>
        <v>2.6395345972598112</v>
      </c>
      <c r="CJ15" s="35">
        <f>'Raw Data (NEAM)'!T49/'Population (NEAM)'!P48*10^5</f>
        <v>3.8184633115102371</v>
      </c>
      <c r="CK15" s="35">
        <f>'Raw Data (NEAM)'!T50/'Population (NEAM)'!P49*10^5</f>
        <v>2.5650014107507757</v>
      </c>
      <c r="CL15" s="35">
        <f>'Raw Data (NEAM)'!T51/'Population (NEAM)'!P50*10^5</f>
        <v>2.6750842651543523</v>
      </c>
      <c r="CP15" s="32"/>
      <c r="CU15" s="32"/>
      <c r="CZ15" s="32"/>
      <c r="DE15" s="32"/>
      <c r="DJ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" customFormat="1" ht="17.100000000000001" customHeight="1">
      <c r="A16" s="33">
        <v>67.5</v>
      </c>
      <c r="AL16" s="12">
        <f>'Raw Data (NEAM)'!U4/'Population (NEAM)'!Q3*10^5</f>
        <v>4.6404784188879438</v>
      </c>
      <c r="AM16" s="12">
        <f>'Raw Data (NEAM)'!U5/'Population (NEAM)'!Q4*10^5</f>
        <v>4.546035427759203</v>
      </c>
      <c r="AN16" s="12">
        <f>'Raw Data (NEAM)'!U6/'Population (NEAM)'!Q5*10^5</f>
        <v>1.9696467586261912</v>
      </c>
      <c r="AO16" s="12">
        <f>'Raw Data (NEAM)'!U7/'Population (NEAM)'!Q6*10^5</f>
        <v>4.3200272334516798</v>
      </c>
      <c r="AP16" s="12">
        <f>'Raw Data (NEAM)'!U8/'Population (NEAM)'!Q7*10^5</f>
        <v>5.1649072723068237</v>
      </c>
      <c r="AQ16" s="12">
        <f>'Raw Data (NEAM)'!U9/'Population (NEAM)'!Q8*10^5</f>
        <v>4.5511190336991252</v>
      </c>
      <c r="AR16" s="12">
        <f>'Raw Data (NEAM)'!U10/'Population (NEAM)'!Q9*10^5</f>
        <v>1.7486605587993449</v>
      </c>
      <c r="AS16" s="12">
        <f>'Raw Data (NEAM)'!U11/'Population (NEAM)'!Q10*10^5</f>
        <v>4.2206154526776789</v>
      </c>
      <c r="AT16" s="12">
        <f>'Raw Data (NEAM)'!U12/'Population (NEAM)'!Q11*10^5</f>
        <v>3.2820821167919898</v>
      </c>
      <c r="AU16" s="12">
        <f>'Raw Data (NEAM)'!U13/'Population (NEAM)'!Q12*10^5</f>
        <v>4.3191115069336856</v>
      </c>
      <c r="AV16" s="12">
        <f>'Raw Data (NEAM)'!U14/'Population (NEAM)'!Q13*10^5</f>
        <v>2.279239249198838</v>
      </c>
      <c r="AW16" s="12">
        <f>'Raw Data (NEAM)'!U15/'Population (NEAM)'!Q14*10^5</f>
        <v>1.4937022897485197</v>
      </c>
      <c r="AX16" s="12">
        <f>'Raw Data (NEAM)'!U16/'Population (NEAM)'!Q15*10^5</f>
        <v>2.2241300315381634</v>
      </c>
      <c r="AY16" s="12">
        <f>'Raw Data (NEAM)'!U17/'Population (NEAM)'!Q16*10^5</f>
        <v>4.0323599082102914</v>
      </c>
      <c r="AZ16" s="12">
        <f>'Raw Data (NEAM)'!U18/'Population (NEAM)'!Q17*10^5</f>
        <v>4.1779622518325237</v>
      </c>
      <c r="BA16" s="12">
        <f>'Raw Data (NEAM)'!U19/'Population (NEAM)'!Q18*10^5</f>
        <v>3.688287407449133</v>
      </c>
      <c r="BB16" s="12">
        <f>'Raw Data (NEAM)'!U20/'Population (NEAM)'!Q19*10^5</f>
        <v>4.3307728360735522</v>
      </c>
      <c r="BC16" s="12">
        <f>'Raw Data (NEAM)'!U21/'Population (NEAM)'!Q20*10^5</f>
        <v>3.2478847338699488</v>
      </c>
      <c r="BD16" s="12">
        <f>'Raw Data (NEAM)'!U22/'Population (NEAM)'!Q21*10^5</f>
        <v>1.9014704292667737</v>
      </c>
      <c r="BE16" s="12">
        <f>'Raw Data (NEAM)'!U23/'Population (NEAM)'!Q22*10^5</f>
        <v>1.5862742858593166</v>
      </c>
      <c r="BF16" s="12">
        <f>'Raw Data (NEAM)'!U24/'Population (NEAM)'!Q23*10^5</f>
        <v>1.5665749061081164</v>
      </c>
      <c r="BG16" s="12">
        <f>'Raw Data (NEAM)'!U25/'Population (NEAM)'!Q24*10^5</f>
        <v>1.8308130411864278</v>
      </c>
      <c r="BH16" s="12">
        <f>'Raw Data (NEAM)'!U26/'Population (NEAM)'!Q25*10^5</f>
        <v>1.1921318345216108</v>
      </c>
      <c r="BI16" s="12">
        <f>'Raw Data (NEAM)'!U27/'Population (NEAM)'!Q26*10^5</f>
        <v>2.6321327727319468</v>
      </c>
      <c r="BJ16" s="12">
        <f>'Raw Data (NEAM)'!U28/'Population (NEAM)'!Q27*10^5</f>
        <v>2.2729904101113978</v>
      </c>
      <c r="BK16" s="12">
        <f>'Raw Data (NEAM)'!U29/'Population (NEAM)'!Q28*10^5</f>
        <v>0.83158179108636343</v>
      </c>
      <c r="BL16" s="12">
        <f>'Raw Data (NEAM)'!U30/'Population (NEAM)'!Q29*10^5</f>
        <v>1.6281718449631977</v>
      </c>
      <c r="BM16" s="12">
        <f>'Raw Data (NEAM)'!U31/'Population (NEAM)'!Q30*10^5</f>
        <v>2.1329423507808198</v>
      </c>
      <c r="BO16" s="12">
        <f>'Raw Data (NEAM)'!U33/'Population (NEAM)'!Q32*10^5</f>
        <v>0.77657236489582282</v>
      </c>
      <c r="BP16" s="12">
        <f>'Raw Data (NEAM)'!U34/'Population (NEAM)'!Q33*10^5</f>
        <v>2.2954680574142472</v>
      </c>
      <c r="BQ16" s="12">
        <f>'Raw Data (NEAM)'!U35/'Population (NEAM)'!Q34*10^5</f>
        <v>1.516192365895628</v>
      </c>
      <c r="BR16" s="12">
        <f>'Raw Data (NEAM)'!U36/'Population (NEAM)'!Q35*10^5</f>
        <v>1.7513818840910951</v>
      </c>
      <c r="BS16" s="12">
        <f>'Raw Data (NEAM)'!U37/'Population (NEAM)'!Q36*10^5</f>
        <v>3.2075503959831995</v>
      </c>
      <c r="BT16" s="12">
        <f>'Raw Data (NEAM)'!U38/'Population (NEAM)'!Q37*10^5</f>
        <v>2.4284785739585257</v>
      </c>
      <c r="BU16" s="12">
        <f>'Raw Data (NEAM)'!U39/'Population (NEAM)'!Q38*10^5</f>
        <v>4.9786700734678631</v>
      </c>
      <c r="BV16" s="12">
        <f>'Raw Data (NEAM)'!U40/'Population (NEAM)'!Q39*10^5</f>
        <v>4.1561303950815249</v>
      </c>
      <c r="BW16" s="12">
        <f>'Raw Data (NEAM)'!U41/'Population (NEAM)'!Q40*10^5</f>
        <v>3.1489306074210672</v>
      </c>
      <c r="BX16" s="12">
        <f>'Raw Data (NEAM)'!U42/'Population (NEAM)'!Q41*10^5</f>
        <v>3.7368234384996346</v>
      </c>
      <c r="BY16" s="12">
        <f>'Raw Data (NEAM)'!U43/'Population (NEAM)'!Q42*10^5</f>
        <v>4.3228216647804389</v>
      </c>
      <c r="BZ16" s="12">
        <f>'Raw Data (NEAM)'!U44/'Population (NEAM)'!Q43*10^5</f>
        <v>4.1783070820048751</v>
      </c>
      <c r="CA16" s="12">
        <f>'Raw Data (NEAM)'!U45/'Population (NEAM)'!Q44*10^5</f>
        <v>5.5571906960278437</v>
      </c>
      <c r="CB16" s="35">
        <f>'Raw Data (NEAM)'!U46/'Population (NEAM)'!Q45*10^5</f>
        <v>2.9142260023896656</v>
      </c>
      <c r="CC16" s="35">
        <f>'Raw Data (NEAM)'!U47/'Population (NEAM)'!Q46*10^5</f>
        <v>3.4677175890795451</v>
      </c>
      <c r="CD16" s="35">
        <f>'Raw Data (NEAM)'!U48/'Population (NEAM)'!Q47*10^5</f>
        <v>3.1835600956659813</v>
      </c>
      <c r="CE16" s="35">
        <f>'Raw Data (NEAM)'!U49/'Population (NEAM)'!Q48*10^5</f>
        <v>2.7236718208913411</v>
      </c>
      <c r="CF16" s="35">
        <f>'Raw Data (NEAM)'!U50/'Population (NEAM)'!Q49*10^5</f>
        <v>4.0137844827091893</v>
      </c>
      <c r="CG16" s="35">
        <f>'Raw Data (NEAM)'!U51/'Population (NEAM)'!Q50*10^5</f>
        <v>2.8345903166615329</v>
      </c>
      <c r="CK16" s="32"/>
      <c r="CP16" s="32"/>
      <c r="CU16" s="32"/>
      <c r="CZ16" s="32"/>
      <c r="DE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2" customFormat="1" ht="17.100000000000001" customHeight="1">
      <c r="A17" s="33">
        <v>72.5</v>
      </c>
      <c r="AG17" s="12">
        <f>'Raw Data (NEAM)'!V4/'Population (NEAM)'!R3*10^5</f>
        <v>5.7344019964893986</v>
      </c>
      <c r="AH17" s="12">
        <f>'Raw Data (NEAM)'!V5/'Population (NEAM)'!R4*10^5</f>
        <v>5.5042861876543263</v>
      </c>
      <c r="AI17" s="12">
        <f>'Raw Data (NEAM)'!V6/'Population (NEAM)'!R5*10^5</f>
        <v>3.0302047782087067</v>
      </c>
      <c r="AJ17" s="12">
        <f>'Raw Data (NEAM)'!V7/'Population (NEAM)'!R6*10^5</f>
        <v>2.9148253775482225</v>
      </c>
      <c r="AK17" s="12">
        <f>'Raw Data (NEAM)'!V8/'Population (NEAM)'!R7*10^5</f>
        <v>4.2365724660071544</v>
      </c>
      <c r="AL17" s="12">
        <f>'Raw Data (NEAM)'!V9/'Population (NEAM)'!R8*10^5</f>
        <v>3.4219258530262313</v>
      </c>
      <c r="AM17" s="12">
        <f>'Raw Data (NEAM)'!V10/'Population (NEAM)'!R9*10^5</f>
        <v>6.0628556454280345</v>
      </c>
      <c r="AN17" s="12">
        <f>'Raw Data (NEAM)'!V11/'Population (NEAM)'!R10*10^5</f>
        <v>0.65576427949670357</v>
      </c>
      <c r="AO17" s="12">
        <f>'Raw Data (NEAM)'!V12/'Population (NEAM)'!R11*10^5</f>
        <v>4.5007101799184612</v>
      </c>
      <c r="AP17" s="12">
        <f>'Raw Data (NEAM)'!V13/'Population (NEAM)'!R12*10^5</f>
        <v>4.323603167348149</v>
      </c>
      <c r="AQ17" s="12">
        <f>'Raw Data (NEAM)'!V14/'Population (NEAM)'!R13*10^5</f>
        <v>6.5102440465593716</v>
      </c>
      <c r="AR17" s="12">
        <f>'Raw Data (NEAM)'!V15/'Population (NEAM)'!R14*10^5</f>
        <v>3.4017157573937142</v>
      </c>
      <c r="AS17" s="12">
        <f>'Raw Data (NEAM)'!V16/'Population (NEAM)'!R15*10^5</f>
        <v>3.2963450455769152</v>
      </c>
      <c r="AT17" s="12">
        <f>'Raw Data (NEAM)'!V17/'Population (NEAM)'!R16*10^5</f>
        <v>5.9239313362504209</v>
      </c>
      <c r="AU17" s="12">
        <f>'Raw Data (NEAM)'!V18/'Population (NEAM)'!R17*10^5</f>
        <v>3.1653098917516771</v>
      </c>
      <c r="AV17" s="12">
        <f>'Raw Data (NEAM)'!V19/'Population (NEAM)'!R18*10^5</f>
        <v>2.5457930896483214</v>
      </c>
      <c r="AW17" s="12">
        <f>'Raw Data (NEAM)'!V20/'Population (NEAM)'!R19*10^5</f>
        <v>4.4710232980056253</v>
      </c>
      <c r="AX17" s="12">
        <f>'Raw Data (NEAM)'!V21/'Population (NEAM)'!R20*10^5</f>
        <v>5.9158004127256758</v>
      </c>
      <c r="AY17" s="12">
        <f>'Raw Data (NEAM)'!V22/'Population (NEAM)'!R21*10^5</f>
        <v>1.4527387054287053</v>
      </c>
      <c r="AZ17" s="12">
        <f>'Raw Data (NEAM)'!V23/'Population (NEAM)'!R22*10^5</f>
        <v>2.2899643548728448</v>
      </c>
      <c r="BA17" s="12">
        <f>'Raw Data (NEAM)'!V24/'Population (NEAM)'!R23*10^5</f>
        <v>2.6252447384407414</v>
      </c>
      <c r="BB17" s="12">
        <f>'Raw Data (NEAM)'!V25/'Population (NEAM)'!R24*10^5</f>
        <v>3.0433513663495511</v>
      </c>
      <c r="BC17" s="12">
        <f>'Raw Data (NEAM)'!V26/'Population (NEAM)'!R25*10^5</f>
        <v>2.5294580686677044</v>
      </c>
      <c r="BD17" s="12">
        <f>'Raw Data (NEAM)'!V27/'Population (NEAM)'!R26*10^5</f>
        <v>1.6426138042882323</v>
      </c>
      <c r="BE17" s="12">
        <f>'Raw Data (NEAM)'!V28/'Population (NEAM)'!R27*10^5</f>
        <v>3.2396819571825808</v>
      </c>
      <c r="BF17" s="12">
        <f>'Raw Data (NEAM)'!V29/'Population (NEAM)'!R28*10^5</f>
        <v>2.3815463499527563</v>
      </c>
      <c r="BG17" s="12">
        <f>'Raw Data (NEAM)'!V30/'Population (NEAM)'!R29*10^5</f>
        <v>1.9240994339184021</v>
      </c>
      <c r="BH17" s="12">
        <f>'Raw Data (NEAM)'!V31/'Population (NEAM)'!R30*10^5</f>
        <v>2.9944284167663433</v>
      </c>
      <c r="BJ17" s="12">
        <f>'Raw Data (NEAM)'!V33/'Population (NEAM)'!R32*10^5</f>
        <v>0.71051743432154468</v>
      </c>
      <c r="BK17" s="12">
        <f>'Raw Data (NEAM)'!V34/'Population (NEAM)'!R33*10^5</f>
        <v>3.1195142042919937</v>
      </c>
      <c r="BL17" s="12">
        <f>'Raw Data (NEAM)'!V35/'Population (NEAM)'!R34*10^5</f>
        <v>2.0316644383822586</v>
      </c>
      <c r="BM17" s="12">
        <f>'Raw Data (NEAM)'!V36/'Population (NEAM)'!R35*10^5</f>
        <v>1.9862627420410117</v>
      </c>
      <c r="BN17" s="12">
        <f>'Raw Data (NEAM)'!V37/'Population (NEAM)'!R36*10^5</f>
        <v>1.9439806970492708</v>
      </c>
      <c r="BO17" s="12">
        <f>'Raw Data (NEAM)'!V38/'Population (NEAM)'!R37*10^5</f>
        <v>3.4928750588112836</v>
      </c>
      <c r="BP17" s="12">
        <f>'Raw Data (NEAM)'!V39/'Population (NEAM)'!R38*10^5</f>
        <v>2.5088774275701984</v>
      </c>
      <c r="BQ17" s="12">
        <f>'Raw Data (NEAM)'!V40/'Population (NEAM)'!R39*10^5</f>
        <v>1.8713697765547059</v>
      </c>
      <c r="BR17" s="12">
        <f>'Raw Data (NEAM)'!V41/'Population (NEAM)'!R40*10^5</f>
        <v>3.4083055200110599</v>
      </c>
      <c r="BS17" s="12">
        <f>'Raw Data (NEAM)'!V42/'Population (NEAM)'!R41*10^5</f>
        <v>2.7650436423735565</v>
      </c>
      <c r="BT17" s="12">
        <f>'Raw Data (NEAM)'!V43/'Population (NEAM)'!R42*10^5</f>
        <v>4.8569126221384513</v>
      </c>
      <c r="BU17" s="12">
        <f>'Raw Data (NEAM)'!V44/'Population (NEAM)'!R43*10^5</f>
        <v>2.3742479569596333</v>
      </c>
      <c r="BV17" s="12">
        <f>'Raw Data (NEAM)'!V45/'Population (NEAM)'!R44*10^5</f>
        <v>4.3358161276346339</v>
      </c>
      <c r="BW17" s="35">
        <f>'Raw Data (NEAM)'!V46/'Population (NEAM)'!R45*10^5</f>
        <v>5.6856786283868876</v>
      </c>
      <c r="BX17" s="35">
        <f>'Raw Data (NEAM)'!V47/'Population (NEAM)'!R46*10^5</f>
        <v>4.6480344282644239</v>
      </c>
      <c r="BY17" s="35">
        <f>'Raw Data (NEAM)'!V48/'Population (NEAM)'!R47*10^5</f>
        <v>2.4190101947840765</v>
      </c>
      <c r="BZ17" s="35">
        <f>'Raw Data (NEAM)'!V49/'Population (NEAM)'!R48*10^5</f>
        <v>2.114299004165169</v>
      </c>
      <c r="CA17" s="35">
        <f>'Raw Data (NEAM)'!V50/'Population (NEAM)'!R49*10^5</f>
        <v>3.3708535260424366</v>
      </c>
      <c r="CB17" s="35">
        <f>'Raw Data (NEAM)'!V51/'Population (NEAM)'!R50*10^5</f>
        <v>2.7913468248429867</v>
      </c>
      <c r="CF17" s="32"/>
      <c r="CK17" s="32"/>
      <c r="CP17" s="32"/>
      <c r="CU17" s="32"/>
      <c r="CZ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2" customFormat="1" ht="17.100000000000001" customHeight="1">
      <c r="A18" s="33">
        <v>77.5</v>
      </c>
      <c r="AB18" s="12">
        <f>'Raw Data (NEAM)'!W4/'Population (NEAM)'!S3*10^5</f>
        <v>4.3955174513031601</v>
      </c>
      <c r="AC18" s="12">
        <f>'Raw Data (NEAM)'!W5/'Population (NEAM)'!S4*10^5</f>
        <v>1.4198200633637297</v>
      </c>
      <c r="AD18" s="12">
        <f>'Raw Data (NEAM)'!W6/'Population (NEAM)'!S5*10^5</f>
        <v>6.8877534503856523</v>
      </c>
      <c r="AE18" s="12">
        <f>'Raw Data (NEAM)'!W7/'Population (NEAM)'!S6*10^5</f>
        <v>4.0037480420003853</v>
      </c>
      <c r="AF18" s="12">
        <f>'Raw Data (NEAM)'!W8/'Population (NEAM)'!S7*10^5</f>
        <v>5.0954407906595467</v>
      </c>
      <c r="AG18" s="12">
        <f>'Raw Data (NEAM)'!W9/'Population (NEAM)'!S8*10^5</f>
        <v>4.8764960327876086</v>
      </c>
      <c r="AH18" s="12">
        <f>'Raw Data (NEAM)'!W10/'Population (NEAM)'!S9*10^5</f>
        <v>1.1633216322565822</v>
      </c>
      <c r="AI18" s="12">
        <f>'Raw Data (NEAM)'!W11/'Population (NEAM)'!S10*10^5</f>
        <v>3.3331274201282675</v>
      </c>
      <c r="AJ18" s="12">
        <f>'Raw Data (NEAM)'!W12/'Population (NEAM)'!S11*10^5</f>
        <v>10.566554340671841</v>
      </c>
      <c r="AK18" s="12">
        <f>'Raw Data (NEAM)'!W13/'Population (NEAM)'!S12*10^5</f>
        <v>3.9415002532413914</v>
      </c>
      <c r="AL18" s="12">
        <f>'Raw Data (NEAM)'!W14/'Population (NEAM)'!S13*10^5</f>
        <v>6.7380164858086786</v>
      </c>
      <c r="AM18" s="12">
        <f>'Raw Data (NEAM)'!W15/'Population (NEAM)'!S14*10^5</f>
        <v>4.804737394194877</v>
      </c>
      <c r="AN18" s="12">
        <f>'Raw Data (NEAM)'!W16/'Population (NEAM)'!S15*10^5</f>
        <v>6.5933865130771814</v>
      </c>
      <c r="AO18" s="12">
        <f>'Raw Data (NEAM)'!W17/'Population (NEAM)'!S16*10^5</f>
        <v>7.3010260496958947</v>
      </c>
      <c r="AP18" s="12">
        <f>'Raw Data (NEAM)'!W18/'Population (NEAM)'!S17*10^5</f>
        <v>5.3160361330975965</v>
      </c>
      <c r="AQ18" s="12">
        <f>'Raw Data (NEAM)'!W19/'Population (NEAM)'!S18*10^5</f>
        <v>2.5678771239981644</v>
      </c>
      <c r="AR18" s="12">
        <f>'Raw Data (NEAM)'!W20/'Population (NEAM)'!S19*10^5</f>
        <v>1.6430276069713663</v>
      </c>
      <c r="AS18" s="12">
        <f>'Raw Data (NEAM)'!W21/'Population (NEAM)'!S20*10^5</f>
        <v>2.3956506483349349</v>
      </c>
      <c r="AT18" s="12">
        <f>'Raw Data (NEAM)'!W22/'Population (NEAM)'!S21*10^5</f>
        <v>5.5335111013299709</v>
      </c>
      <c r="AU18" s="12">
        <f>'Raw Data (NEAM)'!W23/'Population (NEAM)'!S22*10^5</f>
        <v>6.2731784140558089</v>
      </c>
      <c r="AV18" s="12">
        <f>'Raw Data (NEAM)'!W24/'Population (NEAM)'!S23*10^5</f>
        <v>2.2422459770743797</v>
      </c>
      <c r="AW18" s="12">
        <f>'Raw Data (NEAM)'!W25/'Population (NEAM)'!S24*10^5</f>
        <v>2.1694508917310946</v>
      </c>
      <c r="AX18" s="12">
        <f>'Raw Data (NEAM)'!W26/'Population (NEAM)'!S25*10^5</f>
        <v>5.6563977358288327</v>
      </c>
      <c r="AY18" s="12">
        <f>'Raw Data (NEAM)'!W27/'Population (NEAM)'!S26*10^5</f>
        <v>6.1837985714188548</v>
      </c>
      <c r="AZ18" s="12">
        <f>'Raw Data (NEAM)'!W28/'Population (NEAM)'!S27*10^5</f>
        <v>2.6002759022746109</v>
      </c>
      <c r="BA18" s="12">
        <f>'Raw Data (NEAM)'!W29/'Population (NEAM)'!S28*10^5</f>
        <v>3.0994933010341339</v>
      </c>
      <c r="BB18" s="12">
        <f>'Raw Data (NEAM)'!W30/'Population (NEAM)'!S29*10^5</f>
        <v>1.8167733233725707</v>
      </c>
      <c r="BC18" s="12">
        <f>'Raw Data (NEAM)'!W31/'Population (NEAM)'!S30*10^5</f>
        <v>2.341642476036363</v>
      </c>
      <c r="BE18" s="12">
        <f>'Raw Data (NEAM)'!W33/'Population (NEAM)'!S32*10^5</f>
        <v>3.3002813819906289</v>
      </c>
      <c r="BF18" s="12">
        <f>'Raw Data (NEAM)'!W34/'Population (NEAM)'!S33*10^5</f>
        <v>3.7407352008900383</v>
      </c>
      <c r="BG18" s="12">
        <f>'Raw Data (NEAM)'!W35/'Population (NEAM)'!S34*10^5</f>
        <v>2.6110662733008292</v>
      </c>
      <c r="BH18" s="12">
        <f>'Raw Data (NEAM)'!W36/'Population (NEAM)'!S35*10^5</f>
        <v>1.5237827439324749</v>
      </c>
      <c r="BI18" s="12">
        <f>'Raw Data (NEAM)'!W37/'Population (NEAM)'!S36*10^5</f>
        <v>4.4450134061604327</v>
      </c>
      <c r="BJ18" s="12">
        <f>'Raw Data (NEAM)'!W38/'Population (NEAM)'!S37*10^5</f>
        <v>2.899240239599012</v>
      </c>
      <c r="BK18" s="12">
        <f>'Raw Data (NEAM)'!W39/'Population (NEAM)'!S38*10^5</f>
        <v>3.2866972899208826</v>
      </c>
      <c r="BL18" s="12">
        <f>'Raw Data (NEAM)'!W40/'Population (NEAM)'!S39*10^5</f>
        <v>4.560217004310454</v>
      </c>
      <c r="BM18" s="12">
        <f>'Raw Data (NEAM)'!W41/'Population (NEAM)'!S40*10^5</f>
        <v>3.5541373757617958</v>
      </c>
      <c r="BN18" s="12">
        <f>'Raw Data (NEAM)'!W42/'Population (NEAM)'!S41*10^5</f>
        <v>3.0258828834623568</v>
      </c>
      <c r="BO18" s="12">
        <f>'Raw Data (NEAM)'!W43/'Population (NEAM)'!S42*10^5</f>
        <v>3.3613852134009017</v>
      </c>
      <c r="BP18" s="12">
        <f>'Raw Data (NEAM)'!W44/'Population (NEAM)'!S43*10^5</f>
        <v>2.913316110363406</v>
      </c>
      <c r="BQ18" s="12">
        <f>'Raw Data (NEAM)'!W45/'Population (NEAM)'!S44*10^5</f>
        <v>4.5638919144265291</v>
      </c>
      <c r="BR18" s="35">
        <f>'Raw Data (NEAM)'!W46/'Population (NEAM)'!S45*10^5</f>
        <v>5.5404967694641911</v>
      </c>
      <c r="BS18" s="35">
        <f>'Raw Data (NEAM)'!W47/'Population (NEAM)'!S46*10^5</f>
        <v>2.946400761013225</v>
      </c>
      <c r="BT18" s="35">
        <f>'Raw Data (NEAM)'!W48/'Population (NEAM)'!S47*10^5</f>
        <v>4.0847504013267271</v>
      </c>
      <c r="BU18" s="35">
        <f>'Raw Data (NEAM)'!W49/'Population (NEAM)'!S48*10^5</f>
        <v>3.1339488931284252</v>
      </c>
      <c r="BV18" s="35">
        <f>'Raw Data (NEAM)'!W50/'Population (NEAM)'!S49*10^5</f>
        <v>2.9990515499473291</v>
      </c>
      <c r="BW18" s="35">
        <f>'Raw Data (NEAM)'!W51/'Population (NEAM)'!S50*10^5</f>
        <v>2.1555595473324951</v>
      </c>
      <c r="CA18" s="32"/>
      <c r="CF18" s="32"/>
      <c r="CK18" s="32"/>
      <c r="CP18" s="32"/>
      <c r="CU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2" customFormat="1" ht="17.100000000000001" customHeight="1">
      <c r="A19" s="33">
        <v>82.5</v>
      </c>
      <c r="W19" s="12">
        <f>'Raw Data (NEAM)'!X4/'Population (NEAM)'!T3*10^5</f>
        <v>0</v>
      </c>
      <c r="X19" s="12">
        <f>'Raw Data (NEAM)'!X5/'Population (NEAM)'!T4*10^5</f>
        <v>11.809648541906981</v>
      </c>
      <c r="Y19" s="12">
        <f>'Raw Data (NEAM)'!X6/'Population (NEAM)'!T5*10^5</f>
        <v>0</v>
      </c>
      <c r="Z19" s="12">
        <f>'Raw Data (NEAM)'!X7/'Population (NEAM)'!T6*10^5</f>
        <v>2.6386205924811454</v>
      </c>
      <c r="AA19" s="12">
        <f>'Raw Data (NEAM)'!X8/'Population (NEAM)'!T7*10^5</f>
        <v>0</v>
      </c>
      <c r="AB19" s="12">
        <f>'Raw Data (NEAM)'!X9/'Population (NEAM)'!T8*10^5</f>
        <v>4.8736826740337253</v>
      </c>
      <c r="AC19" s="12">
        <f>'Raw Data (NEAM)'!X10/'Population (NEAM)'!T9*10^5</f>
        <v>7.0482842714012337</v>
      </c>
      <c r="AD19" s="12">
        <f>'Raw Data (NEAM)'!X11/'Population (NEAM)'!T10*10^5</f>
        <v>4.5941694476705726</v>
      </c>
      <c r="AE19" s="12">
        <f>'Raw Data (NEAM)'!X12/'Population (NEAM)'!T11*10^5</f>
        <v>8.9454799831467167</v>
      </c>
      <c r="AF19" s="12">
        <f>'Raw Data (NEAM)'!X13/'Population (NEAM)'!T12*10^5</f>
        <v>2.1128592204014303</v>
      </c>
      <c r="AG19" s="12">
        <f>'Raw Data (NEAM)'!X14/'Population (NEAM)'!T13*10^5</f>
        <v>3.9762672512839865</v>
      </c>
      <c r="AH19" s="12">
        <f>'Raw Data (NEAM)'!X15/'Population (NEAM)'!T14*10^5</f>
        <v>3.7676199812711606</v>
      </c>
      <c r="AI19" s="12">
        <f>'Raw Data (NEAM)'!X16/'Population (NEAM)'!T15*10^5</f>
        <v>3.5563768415141559</v>
      </c>
      <c r="AJ19" s="12">
        <f>'Raw Data (NEAM)'!X17/'Population (NEAM)'!T16*10^5</f>
        <v>3.3628100447808595</v>
      </c>
      <c r="AK19" s="12">
        <f>'Raw Data (NEAM)'!X18/'Population (NEAM)'!T17*10^5</f>
        <v>1.6225758716477583</v>
      </c>
      <c r="AL19" s="12">
        <f>'Raw Data (NEAM)'!X19/'Population (NEAM)'!T18*10^5</f>
        <v>3.1854295902199663</v>
      </c>
      <c r="AM19" s="12">
        <f>'Raw Data (NEAM)'!X20/'Population (NEAM)'!T19*10^5</f>
        <v>3.1619228601489424</v>
      </c>
      <c r="AN19" s="12">
        <f>'Raw Data (NEAM)'!X21/'Population (NEAM)'!T20*10^5</f>
        <v>4.6562507372397004</v>
      </c>
      <c r="AO19" s="12">
        <f>'Raw Data (NEAM)'!X22/'Population (NEAM)'!T21*10^5</f>
        <v>7.3499071780222485</v>
      </c>
      <c r="AP19" s="12">
        <f>'Raw Data (NEAM)'!X23/'Population (NEAM)'!T22*10^5</f>
        <v>2.7606868257540054</v>
      </c>
      <c r="AQ19" s="12">
        <f>'Raw Data (NEAM)'!X24/'Population (NEAM)'!T23*10^5</f>
        <v>4.1137489993305563</v>
      </c>
      <c r="AR19" s="12">
        <f>'Raw Data (NEAM)'!X25/'Population (NEAM)'!T24*10^5</f>
        <v>4.0137645365172299</v>
      </c>
      <c r="AS19" s="12">
        <f>'Raw Data (NEAM)'!X26/'Population (NEAM)'!T25*10^5</f>
        <v>0</v>
      </c>
      <c r="AT19" s="12">
        <f>'Raw Data (NEAM)'!X27/'Population (NEAM)'!T26*10^5</f>
        <v>3.8539551407329529</v>
      </c>
      <c r="AU19" s="12">
        <f>'Raw Data (NEAM)'!X28/'Population (NEAM)'!T27*10^5</f>
        <v>5.0081501383313665</v>
      </c>
      <c r="AV19" s="12">
        <f>'Raw Data (NEAM)'!X29/'Population (NEAM)'!T28*10^5</f>
        <v>1.1835144485219147</v>
      </c>
      <c r="AW19" s="12">
        <f>'Raw Data (NEAM)'!X30/'Population (NEAM)'!T29*10^5</f>
        <v>3.391641683457177</v>
      </c>
      <c r="AX19" s="12">
        <f>'Raw Data (NEAM)'!X31/'Population (NEAM)'!T30*10^5</f>
        <v>5.4529034366051441</v>
      </c>
      <c r="AZ19" s="12">
        <f>'Raw Data (NEAM)'!X33/'Population (NEAM)'!T32*10^5</f>
        <v>1.0059345106455535</v>
      </c>
      <c r="BA19" s="12">
        <f>'Raw Data (NEAM)'!X34/'Population (NEAM)'!T33*10^5</f>
        <v>3.9000350808155519</v>
      </c>
      <c r="BB19" s="12">
        <f>'Raw Data (NEAM)'!X35/'Population (NEAM)'!T34*10^5</f>
        <v>3.7753015994065224</v>
      </c>
      <c r="BC19" s="12">
        <f>'Raw Data (NEAM)'!X36/'Population (NEAM)'!T35*10^5</f>
        <v>3.6638021839924817</v>
      </c>
      <c r="BD19" s="12">
        <f>'Raw Data (NEAM)'!X37/'Population (NEAM)'!T36*10^5</f>
        <v>4.3935955085503329</v>
      </c>
      <c r="BE19" s="12">
        <f>'Raw Data (NEAM)'!X38/'Population (NEAM)'!T37*10^5</f>
        <v>2.5685619828682054</v>
      </c>
      <c r="BF19" s="12">
        <f>'Raw Data (NEAM)'!X39/'Population (NEAM)'!T38*10^5</f>
        <v>2.5060860299236696</v>
      </c>
      <c r="BG19" s="12">
        <f>'Raw Data (NEAM)'!X40/'Population (NEAM)'!T39*10^5</f>
        <v>5.6758640530015425</v>
      </c>
      <c r="BH19" s="12">
        <f>'Raw Data (NEAM)'!X41/'Population (NEAM)'!T40*10^5</f>
        <v>4.7178764900823165</v>
      </c>
      <c r="BI19" s="12">
        <f>'Raw Data (NEAM)'!X42/'Population (NEAM)'!T41*10^5</f>
        <v>3.0429383708366609</v>
      </c>
      <c r="BJ19" s="12">
        <f>'Raw Data (NEAM)'!X43/'Population (NEAM)'!T42*10^5</f>
        <v>1.4956468077924097</v>
      </c>
      <c r="BK19" s="12">
        <f>'Raw Data (NEAM)'!X44/'Population (NEAM)'!T43*10^5</f>
        <v>5.0491309291583848</v>
      </c>
      <c r="BL19" s="12">
        <f>'Raw Data (NEAM)'!X45/'Population (NEAM)'!T44*10^5</f>
        <v>3.428763596076287</v>
      </c>
      <c r="BM19" s="35">
        <f>'Raw Data (NEAM)'!X46/'Population (NEAM)'!T45*10^5</f>
        <v>4.5401233400174039</v>
      </c>
      <c r="BN19" s="35">
        <f>'Raw Data (NEAM)'!X47/'Population (NEAM)'!T46*10^5</f>
        <v>2.185123678000175</v>
      </c>
      <c r="BO19" s="35">
        <f>'Raw Data (NEAM)'!X48/'Population (NEAM)'!T47*10^5</f>
        <v>5.6681309338245711</v>
      </c>
      <c r="BP19" s="35">
        <f>'Raw Data (NEAM)'!X49/'Population (NEAM)'!T48*10^5</f>
        <v>3.4707037893143968</v>
      </c>
      <c r="BQ19" s="35">
        <f>'Raw Data (NEAM)'!X50/'Population (NEAM)'!T49*10^5</f>
        <v>4.7573415975153086</v>
      </c>
      <c r="BR19" s="35">
        <f>'Raw Data (NEAM)'!X51/'Population (NEAM)'!T50*10^5</f>
        <v>3.9778302262059455</v>
      </c>
      <c r="BV19" s="32"/>
      <c r="CA19" s="32"/>
      <c r="CF19" s="32"/>
      <c r="CK19" s="32"/>
      <c r="CP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2" customFormat="1" ht="17.100000000000001" customHeight="1">
      <c r="A20" s="33">
        <v>87.5</v>
      </c>
      <c r="R20" s="12">
        <f>'Raw Data (NEAM)'!Y4/'Population (NEAM)'!U3*10^5</f>
        <v>14.158416635950768</v>
      </c>
      <c r="S20" s="12">
        <f>'Raw Data (NEAM)'!Y5/'Population (NEAM)'!U4*10^5</f>
        <v>13.861096107758007</v>
      </c>
      <c r="T20" s="12">
        <f>'Raw Data (NEAM)'!Y6/'Population (NEAM)'!U5*10^5</f>
        <v>4.5358858879971846</v>
      </c>
      <c r="U20" s="12">
        <f>'Raw Data (NEAM)'!Y7/'Population (NEAM)'!U6*10^5</f>
        <v>17.593468600716669</v>
      </c>
      <c r="V20" s="12">
        <f>'Raw Data (NEAM)'!Y8/'Population (NEAM)'!U7*10^5</f>
        <v>8.3758652792325012</v>
      </c>
      <c r="W20" s="12">
        <f>'Raw Data (NEAM)'!Y9/'Population (NEAM)'!U8*10^5</f>
        <v>11.971761010129306</v>
      </c>
      <c r="X20" s="12">
        <f>'Raw Data (NEAM)'!Y10/'Population (NEAM)'!U9*10^5</f>
        <v>3.7982693565503811</v>
      </c>
      <c r="Y20" s="12">
        <f>'Raw Data (NEAM)'!Y11/'Population (NEAM)'!U10*10^5</f>
        <v>7.243382355337884</v>
      </c>
      <c r="Z20" s="12">
        <f>'Raw Data (NEAM)'!Y12/'Population (NEAM)'!U11*10^5</f>
        <v>14.012343473365689</v>
      </c>
      <c r="AA20" s="12">
        <f>'Raw Data (NEAM)'!Y13/'Population (NEAM)'!U12*10^5</f>
        <v>3.1879815645402085</v>
      </c>
      <c r="AB20" s="12">
        <f>'Raw Data (NEAM)'!Y14/'Population (NEAM)'!U13*10^5</f>
        <v>18.201100317184508</v>
      </c>
      <c r="AC20" s="12">
        <f>'Raw Data (NEAM)'!Y15/'Population (NEAM)'!U14*10^5</f>
        <v>2.9448965678702947</v>
      </c>
      <c r="AD20" s="12">
        <f>'Raw Data (NEAM)'!Y16/'Population (NEAM)'!U15*10^5</f>
        <v>2.9003926841655092</v>
      </c>
      <c r="AE20" s="12">
        <f>'Raw Data (NEAM)'!Y17/'Population (NEAM)'!U16*10^5</f>
        <v>5.6588996382831356</v>
      </c>
      <c r="AF20" s="12">
        <f>'Raw Data (NEAM)'!Y18/'Population (NEAM)'!U17*10^5</f>
        <v>2.7240667483523482</v>
      </c>
      <c r="AG20" s="12">
        <f>'Raw Data (NEAM)'!Y19/'Population (NEAM)'!U18*10^5</f>
        <v>12.976463290882997</v>
      </c>
      <c r="AH20" s="12">
        <f>'Raw Data (NEAM)'!Y20/'Population (NEAM)'!U19*10^5</f>
        <v>4.9323418339778664</v>
      </c>
      <c r="AI20" s="12">
        <f>'Raw Data (NEAM)'!Y21/'Population (NEAM)'!U20*10^5</f>
        <v>2.3981810276541449</v>
      </c>
      <c r="AJ20" s="12">
        <f>'Raw Data (NEAM)'!Y22/'Population (NEAM)'!U21*10^5</f>
        <v>6.8901399341486345</v>
      </c>
      <c r="AK20" s="12">
        <f>'Raw Data (NEAM)'!Y23/'Population (NEAM)'!U22*10^5</f>
        <v>8.9028247772735813</v>
      </c>
      <c r="AL20" s="12">
        <f>'Raw Data (NEAM)'!Y24/'Population (NEAM)'!U23*10^5</f>
        <v>0</v>
      </c>
      <c r="AM20" s="12">
        <f>'Raw Data (NEAM)'!Y25/'Population (NEAM)'!U24*10^5</f>
        <v>8.3787847494387258</v>
      </c>
      <c r="AN20" s="12">
        <f>'Raw Data (NEAM)'!Y26/'Population (NEAM)'!U25*10^5</f>
        <v>0</v>
      </c>
      <c r="AO20" s="12">
        <f>'Raw Data (NEAM)'!Y27/'Population (NEAM)'!U26*10^5</f>
        <v>3.8592753824541903</v>
      </c>
      <c r="AP20" s="12">
        <f>'Raw Data (NEAM)'!Y28/'Population (NEAM)'!U27*10^5</f>
        <v>1.8445239680211192</v>
      </c>
      <c r="AQ20" s="12">
        <f>'Raw Data (NEAM)'!Y29/'Population (NEAM)'!U28*10^5</f>
        <v>0</v>
      </c>
      <c r="AR20" s="12">
        <f>'Raw Data (NEAM)'!Y30/'Population (NEAM)'!U29*10^5</f>
        <v>0</v>
      </c>
      <c r="AS20" s="12">
        <f>'Raw Data (NEAM)'!Y31/'Population (NEAM)'!U30*10^5</f>
        <v>5.0523890642722833</v>
      </c>
      <c r="AU20" s="12">
        <f>'Raw Data (NEAM)'!Y33/'Population (NEAM)'!U32*10^5</f>
        <v>4.6919962520333938</v>
      </c>
      <c r="AV20" s="12">
        <f>'Raw Data (NEAM)'!Y34/'Population (NEAM)'!U33*10^5</f>
        <v>2.2291956415658496</v>
      </c>
      <c r="AW20" s="12">
        <f>'Raw Data (NEAM)'!Y35/'Population (NEAM)'!U34*10^5</f>
        <v>2.163033923293626</v>
      </c>
      <c r="AX20" s="12">
        <f>'Raw Data (NEAM)'!Y36/'Population (NEAM)'!U35*10^5</f>
        <v>2.1154028403937022</v>
      </c>
      <c r="AY20" s="12">
        <f>'Raw Data (NEAM)'!Y37/'Population (NEAM)'!U36*10^5</f>
        <v>4.1397565243597771</v>
      </c>
      <c r="AZ20" s="12">
        <f>'Raw Data (NEAM)'!Y38/'Population (NEAM)'!U37*10^5</f>
        <v>7.9993968454778521</v>
      </c>
      <c r="BA20" s="12">
        <f>'Raw Data (NEAM)'!Y39/'Population (NEAM)'!U38*10^5</f>
        <v>1.9146601506952421</v>
      </c>
      <c r="BB20" s="12">
        <f>'Raw Data (NEAM)'!Y40/'Population (NEAM)'!U39*10^5</f>
        <v>3.675654376748692</v>
      </c>
      <c r="BC20" s="12">
        <f>'Raw Data (NEAM)'!Y41/'Population (NEAM)'!U40*10^5</f>
        <v>1.7745526663274904</v>
      </c>
      <c r="BD20" s="12">
        <f>'Raw Data (NEAM)'!Y42/'Population (NEAM)'!U41*10^5</f>
        <v>3.4250105918452549</v>
      </c>
      <c r="BE20" s="12">
        <f>'Raw Data (NEAM)'!Y43/'Population (NEAM)'!U42*10^5</f>
        <v>0</v>
      </c>
      <c r="BF20" s="12">
        <f>'Raw Data (NEAM)'!Y44/'Population (NEAM)'!U43*10^5</f>
        <v>1.6013971870177293</v>
      </c>
      <c r="BG20" s="12">
        <f>'Raw Data (NEAM)'!Y45/'Population (NEAM)'!U44*10^5</f>
        <v>3.0980465112820785</v>
      </c>
      <c r="BH20" s="35">
        <f>'Raw Data (NEAM)'!Y46/'Population (NEAM)'!U45*10^5</f>
        <v>4.8513858792328346</v>
      </c>
      <c r="BI20" s="35">
        <f>'Raw Data (NEAM)'!Y47/'Population (NEAM)'!U46*10^5</f>
        <v>4.702120656416044</v>
      </c>
      <c r="BJ20" s="35">
        <f>'Raw Data (NEAM)'!Y48/'Population (NEAM)'!U47*10^5</f>
        <v>6.1081757932993312</v>
      </c>
      <c r="BK20" s="35">
        <f>'Raw Data (NEAM)'!Y49/'Population (NEAM)'!U48*10^5</f>
        <v>4.4314455375343433</v>
      </c>
      <c r="BL20" s="35">
        <f>'Raw Data (NEAM)'!Y50/'Population (NEAM)'!U49*10^5</f>
        <v>7.1302264559922417</v>
      </c>
      <c r="BM20" s="35">
        <f>'Raw Data (NEAM)'!Y51/'Population (NEAM)'!U50*10^5</f>
        <v>1.3788538966411119</v>
      </c>
      <c r="BQ20" s="32"/>
      <c r="BV20" s="32"/>
      <c r="CA20" s="32"/>
      <c r="CF20" s="32"/>
      <c r="CK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2" customFormat="1" ht="17.100000000000001" customHeight="1">
      <c r="A21" s="33">
        <v>92.5</v>
      </c>
      <c r="AP21" s="12">
        <f>'Raw Data (NEAM)'!Z33/'Population (NEAM)'!V32*10^5</f>
        <v>0</v>
      </c>
      <c r="AQ21" s="12">
        <f>'Raw Data (NEAM)'!Z34/'Population (NEAM)'!V33*10^5</f>
        <v>0</v>
      </c>
      <c r="AR21" s="12">
        <f>'Raw Data (NEAM)'!Z35/'Population (NEAM)'!V34*10^5</f>
        <v>0</v>
      </c>
      <c r="AS21" s="12">
        <f>'Raw Data (NEAM)'!Z36/'Population (NEAM)'!V35*10^5</f>
        <v>5.9563128279322477</v>
      </c>
      <c r="AT21" s="12">
        <f>'Raw Data (NEAM)'!Z37/'Population (NEAM)'!V36*10^5</f>
        <v>17.470056323461584</v>
      </c>
      <c r="AU21" s="12">
        <f>'Raw Data (NEAM)'!Z38/'Population (NEAM)'!V37*10^5</f>
        <v>11.26206025877962</v>
      </c>
      <c r="AV21" s="12">
        <f>'Raw Data (NEAM)'!Z39/'Population (NEAM)'!V38*10^5</f>
        <v>10.780340324563706</v>
      </c>
      <c r="AW21" s="12">
        <f>'Raw Data (NEAM)'!Z40/'Population (NEAM)'!V39*10^5</f>
        <v>0</v>
      </c>
      <c r="AX21" s="12">
        <f>'Raw Data (NEAM)'!Z41/'Population (NEAM)'!V40*10^5</f>
        <v>5.1925339669609452</v>
      </c>
      <c r="AY21" s="12">
        <f>'Raw Data (NEAM)'!Z42/'Population (NEAM)'!V41*10^5</f>
        <v>10.313446258694235</v>
      </c>
      <c r="AZ21" s="12">
        <f>'Raw Data (NEAM)'!Z43/'Population (NEAM)'!V42*10^5</f>
        <v>19.496483809145023</v>
      </c>
      <c r="BA21" s="12">
        <f>'Raw Data (NEAM)'!Z44/'Population (NEAM)'!V43*10^5</f>
        <v>4.6512752866580955</v>
      </c>
      <c r="BB21" s="12">
        <f>'Raw Data (NEAM)'!Z45/'Population (NEAM)'!V44*10^5</f>
        <v>0</v>
      </c>
      <c r="BC21" s="35">
        <f>'Raw Data (NEAM)'!Z46/'Population (NEAM)'!V45*10^5</f>
        <v>4.3474480479958268</v>
      </c>
      <c r="BD21" s="35">
        <f>'Raw Data (NEAM)'!Z47/'Population (NEAM)'!V46*10^5</f>
        <v>11.846469752013901</v>
      </c>
      <c r="BE21" s="35">
        <f>'Raw Data (NEAM)'!Z48/'Population (NEAM)'!V47*10^5</f>
        <v>7.2666497111506745</v>
      </c>
      <c r="BF21" s="35">
        <f>'Raw Data (NEAM)'!Z49/'Population (NEAM)'!V48*10^5</f>
        <v>13.517166801838336</v>
      </c>
      <c r="BG21" s="35">
        <f>'Raw Data (NEAM)'!Z50/'Population (NEAM)'!V49*10^5</f>
        <v>0</v>
      </c>
      <c r="BH21" s="35">
        <f>'Raw Data (NEAM)'!Z51/'Population (NEAM)'!V50*10^5</f>
        <v>0</v>
      </c>
      <c r="BL21" s="32"/>
      <c r="BQ21" s="32"/>
      <c r="BV21" s="32"/>
      <c r="CA21" s="32"/>
      <c r="CF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2" customFormat="1" ht="17.100000000000001" customHeight="1">
      <c r="A22" s="33">
        <v>97.5</v>
      </c>
      <c r="AK22" s="12">
        <f>'Raw Data (NEAM)'!AA33/'Population (NEAM)'!W32*10^5</f>
        <v>0</v>
      </c>
      <c r="AL22" s="12">
        <f>'Raw Data (NEAM)'!AA34/'Population (NEAM)'!W33*10^5</f>
        <v>20.61201185602922</v>
      </c>
      <c r="AM22" s="12">
        <f>'Raw Data (NEAM)'!AA35/'Population (NEAM)'!W34*10^5</f>
        <v>0</v>
      </c>
      <c r="AN22" s="12">
        <f>'Raw Data (NEAM)'!AA36/'Population (NEAM)'!W35*10^5</f>
        <v>0</v>
      </c>
      <c r="AO22" s="12">
        <f>'Raw Data (NEAM)'!AA37/'Population (NEAM)'!W36*10^5</f>
        <v>0</v>
      </c>
      <c r="AP22" s="12">
        <f>'Raw Data (NEAM)'!AA38/'Population (NEAM)'!W37*10^5</f>
        <v>0</v>
      </c>
      <c r="AQ22" s="12">
        <f>'Raw Data (NEAM)'!AA39/'Population (NEAM)'!W38*10^5</f>
        <v>0</v>
      </c>
      <c r="AR22" s="12">
        <f>'Raw Data (NEAM)'!AA40/'Population (NEAM)'!W39*10^5</f>
        <v>17.801164552185007</v>
      </c>
      <c r="AS22" s="12">
        <f>'Raw Data (NEAM)'!AA41/'Population (NEAM)'!W40*10^5</f>
        <v>0</v>
      </c>
      <c r="AT22" s="12">
        <f>'Raw Data (NEAM)'!AA42/'Population (NEAM)'!W41*10^5</f>
        <v>0</v>
      </c>
      <c r="AU22" s="12">
        <f>'Raw Data (NEAM)'!AA43/'Population (NEAM)'!W42*10^5</f>
        <v>0</v>
      </c>
      <c r="AV22" s="12">
        <f>'Raw Data (NEAM)'!AA44/'Population (NEAM)'!W43*10^5</f>
        <v>0</v>
      </c>
      <c r="AW22" s="12">
        <f>'Raw Data (NEAM)'!AA45/'Population (NEAM)'!W44*10^5</f>
        <v>0</v>
      </c>
      <c r="AX22" s="35">
        <f>'Raw Data (NEAM)'!AA46/'Population (NEAM)'!W45*10^5</f>
        <v>0</v>
      </c>
      <c r="AY22" s="35">
        <f>'Raw Data (NEAM)'!AA47/'Population (NEAM)'!W46*10^5</f>
        <v>0</v>
      </c>
      <c r="AZ22" s="35">
        <f>'Raw Data (NEAM)'!AA48/'Population (NEAM)'!W47*10^5</f>
        <v>0</v>
      </c>
      <c r="BA22" s="35">
        <f>'Raw Data (NEAM)'!AA49/'Population (NEAM)'!W48*10^5</f>
        <v>14.14827391058291</v>
      </c>
      <c r="BB22" s="35">
        <f>'Raw Data (NEAM)'!AA50/'Population (NEAM)'!W49*10^5</f>
        <v>0</v>
      </c>
      <c r="BC22" s="35">
        <f>'Raw Data (NEAM)'!AA51/'Population (NEAM)'!W50*10^5</f>
        <v>0</v>
      </c>
      <c r="BG22" s="32"/>
      <c r="BL22" s="32"/>
      <c r="BQ22" s="32"/>
      <c r="BV22" s="32"/>
      <c r="CA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2" customFormat="1" ht="17.100000000000001" customHeight="1">
      <c r="A23" s="33">
        <v>102.5</v>
      </c>
      <c r="AF23" s="12">
        <f>'Raw Data (NEAM)'!AB33/'Population (NEAM)'!X32*10^5</f>
        <v>0</v>
      </c>
      <c r="AG23" s="12">
        <f>'Raw Data (NEAM)'!AB34/'Population (NEAM)'!X33*10^5</f>
        <v>0</v>
      </c>
      <c r="AH23" s="12">
        <f>'Raw Data (NEAM)'!AB35/'Population (NEAM)'!X34*10^5</f>
        <v>0</v>
      </c>
      <c r="AI23" s="12">
        <f>'Raw Data (NEAM)'!AB36/'Population (NEAM)'!X35*10^5</f>
        <v>0</v>
      </c>
      <c r="AJ23" s="12">
        <f>'Raw Data (NEAM)'!AB37/'Population (NEAM)'!X36*10^5</f>
        <v>0</v>
      </c>
      <c r="AK23" s="12">
        <f>'Raw Data (NEAM)'!AB38/'Population (NEAM)'!X37*10^5</f>
        <v>0</v>
      </c>
      <c r="AL23" s="12">
        <f>'Raw Data (NEAM)'!AB39/'Population (NEAM)'!X38*10^5</f>
        <v>0</v>
      </c>
      <c r="AM23" s="12">
        <f>'Raw Data (NEAM)'!AB40/'Population (NEAM)'!X39*10^5</f>
        <v>0</v>
      </c>
      <c r="AN23" s="12">
        <f>'Raw Data (NEAM)'!AB41/'Population (NEAM)'!X40*10^5</f>
        <v>0</v>
      </c>
      <c r="AO23" s="12">
        <f>'Raw Data (NEAM)'!AB42/'Population (NEAM)'!X41*10^5</f>
        <v>0</v>
      </c>
      <c r="AP23" s="12">
        <f>'Raw Data (NEAM)'!AB43/'Population (NEAM)'!X42*10^5</f>
        <v>57.043438578477506</v>
      </c>
      <c r="AQ23" s="12">
        <f>'Raw Data (NEAM)'!AB44/'Population (NEAM)'!X43*10^5</f>
        <v>0</v>
      </c>
      <c r="AR23" s="12">
        <f>'Raw Data (NEAM)'!AB45/'Population (NEAM)'!X44*10^5</f>
        <v>0</v>
      </c>
      <c r="AS23" s="35">
        <f>'Raw Data (NEAM)'!AB46/'Population (NEAM)'!X45*10^5</f>
        <v>0</v>
      </c>
      <c r="AT23" s="35">
        <f>'Raw Data (NEAM)'!AB47/'Population (NEAM)'!X46*10^5</f>
        <v>0</v>
      </c>
      <c r="AU23" s="35">
        <f>'Raw Data (NEAM)'!AB48/'Population (NEAM)'!X47*10^5</f>
        <v>0</v>
      </c>
      <c r="AV23" s="35">
        <f>'Raw Data (NEAM)'!AB49/'Population (NEAM)'!X48*10^5</f>
        <v>0</v>
      </c>
      <c r="AW23" s="35">
        <f>'Raw Data (NEAM)'!AB50/'Population (NEAM)'!X49*10^5</f>
        <v>0</v>
      </c>
      <c r="AX23" s="35">
        <f>'Raw Data (NEAM)'!AB51/'Population (NEAM)'!X50*10^5</f>
        <v>0</v>
      </c>
      <c r="BB23" s="32"/>
      <c r="BG23" s="32"/>
      <c r="BL23" s="32"/>
      <c r="BQ23" s="32"/>
      <c r="BV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opLeftCell="A26" workbookViewId="0"/>
  </sheetViews>
  <sheetFormatPr defaultColWidth="10.7109375" defaultRowHeight="12.75"/>
  <cols>
    <col min="1" max="1" width="21.42578125" style="9" customWidth="1"/>
    <col min="2" max="16384" width="10.7109375" style="9"/>
  </cols>
  <sheetData>
    <row r="1" spans="1:29" s="2" customFormat="1" ht="33.75" customHeight="1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9">
      <c r="A2" s="3"/>
    </row>
    <row r="3" spans="1:29">
      <c r="A3" s="4">
        <v>1900</v>
      </c>
      <c r="B3" s="10"/>
      <c r="C3" s="10">
        <v>0.71373118952132164</v>
      </c>
      <c r="D3" s="10">
        <v>0.93003766594627968</v>
      </c>
      <c r="E3" s="10">
        <v>0.96883482556344547</v>
      </c>
      <c r="F3" s="10">
        <v>0.97994442729237419</v>
      </c>
      <c r="G3" s="10">
        <v>0.9856548317381908</v>
      </c>
      <c r="H3" s="10"/>
      <c r="I3" s="10">
        <v>0.99182596546681712</v>
      </c>
      <c r="J3" s="10">
        <v>0.99484790787581889</v>
      </c>
      <c r="K3" s="10">
        <v>0.99175672203847254</v>
      </c>
      <c r="L3" s="10">
        <v>0.98747681150800104</v>
      </c>
      <c r="M3" s="10">
        <v>0.98591617527438724</v>
      </c>
      <c r="N3" s="10">
        <v>0.98431261433842321</v>
      </c>
      <c r="O3" s="10">
        <v>0.98152094636180498</v>
      </c>
      <c r="P3" s="10">
        <v>0.97905448781454329</v>
      </c>
      <c r="Q3" s="10">
        <v>0.97480754114807777</v>
      </c>
      <c r="R3" s="10">
        <v>0.96886448150013449</v>
      </c>
      <c r="S3" s="10">
        <v>0.95972177144405502</v>
      </c>
      <c r="T3" s="10">
        <v>0.94617456241503428</v>
      </c>
      <c r="U3" s="10">
        <v>0.92368185069874764</v>
      </c>
      <c r="V3" s="10">
        <v>0.89387314828131736</v>
      </c>
      <c r="W3" s="10">
        <v>0.84778316921174057</v>
      </c>
      <c r="X3" s="10">
        <v>0.7752744223347201</v>
      </c>
      <c r="Y3" s="10">
        <v>0.68111638954869358</v>
      </c>
      <c r="Z3" s="10">
        <v>0.55850340136054422</v>
      </c>
      <c r="AA3" s="10">
        <v>0.251953125</v>
      </c>
      <c r="AB3" s="5"/>
      <c r="AC3" s="5"/>
    </row>
    <row r="4" spans="1:29" s="6" customFormat="1">
      <c r="A4" s="4">
        <v>1901</v>
      </c>
      <c r="B4" s="10"/>
      <c r="C4" s="10">
        <v>0.75431325083142919</v>
      </c>
      <c r="D4" s="10">
        <v>0.94239756878282543</v>
      </c>
      <c r="E4" s="10">
        <v>0.9742261434810281</v>
      </c>
      <c r="F4" s="10">
        <v>0.98340540723750203</v>
      </c>
      <c r="G4" s="10">
        <v>0.98716166498432811</v>
      </c>
      <c r="H4" s="10"/>
      <c r="I4" s="10">
        <v>0.99277071093080593</v>
      </c>
      <c r="J4" s="10">
        <v>0.99518285508996651</v>
      </c>
      <c r="K4" s="10">
        <v>0.99219140313358212</v>
      </c>
      <c r="L4" s="10">
        <v>0.98785884073870911</v>
      </c>
      <c r="M4" s="10">
        <v>0.98606790519744658</v>
      </c>
      <c r="N4" s="10">
        <v>0.98460275816714593</v>
      </c>
      <c r="O4" s="10">
        <v>0.98185754865024133</v>
      </c>
      <c r="P4" s="10">
        <v>0.97853049081692089</v>
      </c>
      <c r="Q4" s="10">
        <v>0.97476216277275418</v>
      </c>
      <c r="R4" s="10">
        <v>0.96925830136180335</v>
      </c>
      <c r="S4" s="10">
        <v>0.95929981585445923</v>
      </c>
      <c r="T4" s="10">
        <v>0.94532487627894424</v>
      </c>
      <c r="U4" s="10">
        <v>0.92415359830412402</v>
      </c>
      <c r="V4" s="10">
        <v>0.8956384821731892</v>
      </c>
      <c r="W4" s="10">
        <v>0.85088965389736981</v>
      </c>
      <c r="X4" s="10">
        <v>0.76688269412878785</v>
      </c>
      <c r="Y4" s="10">
        <v>0.69098383752266868</v>
      </c>
      <c r="Z4" s="10">
        <v>0.56717734295887379</v>
      </c>
      <c r="AA4" s="10">
        <v>0.25813201445691469</v>
      </c>
      <c r="AB4" s="5"/>
      <c r="AC4" s="5"/>
    </row>
    <row r="5" spans="1:29" s="6" customFormat="1">
      <c r="A5" s="4">
        <v>1902</v>
      </c>
      <c r="B5" s="10"/>
      <c r="C5" s="10">
        <v>0.75548361816384513</v>
      </c>
      <c r="D5" s="10">
        <v>0.94189125253684869</v>
      </c>
      <c r="E5" s="10">
        <v>0.97396031937099303</v>
      </c>
      <c r="F5" s="10">
        <v>0.98403479735213839</v>
      </c>
      <c r="G5" s="10">
        <v>0.98751089867738406</v>
      </c>
      <c r="H5" s="10"/>
      <c r="I5" s="10">
        <v>0.99280236832890512</v>
      </c>
      <c r="J5" s="10">
        <v>0.9954887416137348</v>
      </c>
      <c r="K5" s="10">
        <v>0.99247667936070749</v>
      </c>
      <c r="L5" s="10">
        <v>0.98829602740774114</v>
      </c>
      <c r="M5" s="10">
        <v>0.98673628939161595</v>
      </c>
      <c r="N5" s="10">
        <v>0.98490436269724524</v>
      </c>
      <c r="O5" s="10">
        <v>0.98219314957857895</v>
      </c>
      <c r="P5" s="10">
        <v>0.97905958528647863</v>
      </c>
      <c r="Q5" s="10">
        <v>0.97589544474994427</v>
      </c>
      <c r="R5" s="10">
        <v>0.97015599733663083</v>
      </c>
      <c r="S5" s="10">
        <v>0.9606746793967248</v>
      </c>
      <c r="T5" s="10">
        <v>0.94779542968567587</v>
      </c>
      <c r="U5" s="10">
        <v>0.92776163306999382</v>
      </c>
      <c r="V5" s="10">
        <v>0.89901426087533409</v>
      </c>
      <c r="W5" s="10">
        <v>0.85719122395677383</v>
      </c>
      <c r="X5" s="10">
        <v>0.78715399477654691</v>
      </c>
      <c r="Y5" s="10">
        <v>0.7134995144059566</v>
      </c>
      <c r="Z5" s="10">
        <v>0.57864638974423421</v>
      </c>
      <c r="AA5" s="10">
        <v>0.29180571004820166</v>
      </c>
      <c r="AB5" s="5"/>
      <c r="AC5" s="5"/>
    </row>
    <row r="6" spans="1:29" s="6" customFormat="1">
      <c r="A6" s="4">
        <v>1903</v>
      </c>
      <c r="B6" s="10"/>
      <c r="C6" s="10">
        <v>0.76322260257461072</v>
      </c>
      <c r="D6" s="10">
        <v>0.94594690622392952</v>
      </c>
      <c r="E6" s="10">
        <v>0.97543469010002715</v>
      </c>
      <c r="F6" s="10">
        <v>0.98426784846827409</v>
      </c>
      <c r="G6" s="10">
        <v>0.989082084488901</v>
      </c>
      <c r="H6" s="10"/>
      <c r="I6" s="10">
        <v>0.99283041089856483</v>
      </c>
      <c r="J6" s="10">
        <v>0.99511545321388517</v>
      </c>
      <c r="K6" s="10">
        <v>0.99217762114096786</v>
      </c>
      <c r="L6" s="10">
        <v>0.98815989217821032</v>
      </c>
      <c r="M6" s="10">
        <v>0.98629480291930816</v>
      </c>
      <c r="N6" s="10">
        <v>0.98469001762636432</v>
      </c>
      <c r="O6" s="10">
        <v>0.98196966762982008</v>
      </c>
      <c r="P6" s="10">
        <v>0.97890783249329449</v>
      </c>
      <c r="Q6" s="10">
        <v>0.97504912052164283</v>
      </c>
      <c r="R6" s="10">
        <v>0.96968752459661556</v>
      </c>
      <c r="S6" s="10">
        <v>0.95978710921036248</v>
      </c>
      <c r="T6" s="10">
        <v>0.94585118667101864</v>
      </c>
      <c r="U6" s="10">
        <v>0.92540235690472539</v>
      </c>
      <c r="V6" s="10">
        <v>0.8965534070743072</v>
      </c>
      <c r="W6" s="10">
        <v>0.84972668303621024</v>
      </c>
      <c r="X6" s="10">
        <v>0.77988969393412222</v>
      </c>
      <c r="Y6" s="10">
        <v>0.70147001323903657</v>
      </c>
      <c r="Z6" s="10">
        <v>0.57686370652864793</v>
      </c>
      <c r="AA6" s="10">
        <v>0.2822274453082626</v>
      </c>
      <c r="AB6" s="5"/>
      <c r="AC6" s="5"/>
    </row>
    <row r="7" spans="1:29" s="6" customFormat="1">
      <c r="A7" s="4">
        <v>1904</v>
      </c>
      <c r="B7" s="10"/>
      <c r="C7" s="10">
        <v>0.75166577480105645</v>
      </c>
      <c r="D7" s="10">
        <v>0.94582278574843681</v>
      </c>
      <c r="E7" s="10">
        <v>0.97614979485487885</v>
      </c>
      <c r="F7" s="10">
        <v>0.98479943219092025</v>
      </c>
      <c r="G7" s="10">
        <v>0.9883760363812919</v>
      </c>
      <c r="H7" s="10"/>
      <c r="I7" s="10">
        <v>0.99314891628844904</v>
      </c>
      <c r="J7" s="10">
        <v>0.99496508308136078</v>
      </c>
      <c r="K7" s="10">
        <v>0.99206897191282151</v>
      </c>
      <c r="L7" s="10">
        <v>0.9881839986519062</v>
      </c>
      <c r="M7" s="10">
        <v>0.9864185868069808</v>
      </c>
      <c r="N7" s="10">
        <v>0.98415821059694486</v>
      </c>
      <c r="O7" s="10">
        <v>0.98129028902850657</v>
      </c>
      <c r="P7" s="10">
        <v>0.97814456873361599</v>
      </c>
      <c r="Q7" s="10">
        <v>0.97372583818820169</v>
      </c>
      <c r="R7" s="10">
        <v>0.96859289051872011</v>
      </c>
      <c r="S7" s="10">
        <v>0.95791598837002656</v>
      </c>
      <c r="T7" s="10">
        <v>0.94156909469862182</v>
      </c>
      <c r="U7" s="10">
        <v>0.92357107756850321</v>
      </c>
      <c r="V7" s="10">
        <v>0.89052007619696272</v>
      </c>
      <c r="W7" s="10">
        <v>0.84450065186719769</v>
      </c>
      <c r="X7" s="10">
        <v>0.76802304238556462</v>
      </c>
      <c r="Y7" s="10">
        <v>0.67932935477828027</v>
      </c>
      <c r="Z7" s="10">
        <v>0.55739810813967061</v>
      </c>
      <c r="AA7" s="10">
        <v>0.29781227946365552</v>
      </c>
      <c r="AB7" s="5"/>
      <c r="AC7" s="5"/>
    </row>
    <row r="8" spans="1:29">
      <c r="A8" s="4">
        <v>1905</v>
      </c>
      <c r="B8" s="10"/>
      <c r="C8" s="10">
        <v>0.74905332409677983</v>
      </c>
      <c r="D8" s="10">
        <v>0.9468156024445753</v>
      </c>
      <c r="E8" s="10">
        <v>0.97716236968927295</v>
      </c>
      <c r="F8" s="10">
        <v>0.986199793909319</v>
      </c>
      <c r="G8" s="10">
        <v>0.98976275620909482</v>
      </c>
      <c r="H8" s="10"/>
      <c r="I8" s="10">
        <v>0.9936591505833311</v>
      </c>
      <c r="J8" s="10">
        <v>0.99533860539398777</v>
      </c>
      <c r="K8" s="10">
        <v>0.99242892388156545</v>
      </c>
      <c r="L8" s="10">
        <v>0.98854647966894338</v>
      </c>
      <c r="M8" s="10">
        <v>0.9871300898156723</v>
      </c>
      <c r="N8" s="10">
        <v>0.98492567645578533</v>
      </c>
      <c r="O8" s="10">
        <v>0.98174625586753461</v>
      </c>
      <c r="P8" s="10">
        <v>0.97936872847825873</v>
      </c>
      <c r="Q8" s="10">
        <v>0.97402023586329955</v>
      </c>
      <c r="R8" s="10">
        <v>0.96957564782409056</v>
      </c>
      <c r="S8" s="10">
        <v>0.95968072536111315</v>
      </c>
      <c r="T8" s="10">
        <v>0.94373734524264585</v>
      </c>
      <c r="U8" s="10">
        <v>0.92474340266336719</v>
      </c>
      <c r="V8" s="10">
        <v>0.89640201346225412</v>
      </c>
      <c r="W8" s="10">
        <v>0.84747979992304734</v>
      </c>
      <c r="X8" s="10">
        <v>0.77820786204338954</v>
      </c>
      <c r="Y8" s="10">
        <v>0.68025856158793374</v>
      </c>
      <c r="Z8" s="10">
        <v>0.59481178626815168</v>
      </c>
      <c r="AA8" s="10">
        <v>0.32472006890611538</v>
      </c>
      <c r="AB8" s="5"/>
      <c r="AC8" s="5"/>
    </row>
    <row r="9" spans="1:29" s="6" customFormat="1">
      <c r="A9" s="4">
        <v>1906</v>
      </c>
      <c r="B9" s="10"/>
      <c r="C9" s="10">
        <v>0.79811493712030002</v>
      </c>
      <c r="D9" s="10">
        <v>0.9554492886353726</v>
      </c>
      <c r="E9" s="10">
        <v>0.98135100054067526</v>
      </c>
      <c r="F9" s="10">
        <v>0.98883682547989482</v>
      </c>
      <c r="G9" s="10">
        <v>0.99193722164000753</v>
      </c>
      <c r="H9" s="10"/>
      <c r="I9" s="10">
        <v>0.99501764591522313</v>
      </c>
      <c r="J9" s="10">
        <v>0.99640133866214331</v>
      </c>
      <c r="K9" s="10">
        <v>0.99381237287058222</v>
      </c>
      <c r="L9" s="10">
        <v>0.99102151882653866</v>
      </c>
      <c r="M9" s="10">
        <v>0.99001103036050953</v>
      </c>
      <c r="N9" s="10">
        <v>0.9885180570806299</v>
      </c>
      <c r="O9" s="10">
        <v>0.98594048171159521</v>
      </c>
      <c r="P9" s="10">
        <v>0.98414134812404042</v>
      </c>
      <c r="Q9" s="10">
        <v>0.98006367026266572</v>
      </c>
      <c r="R9" s="10">
        <v>0.97651945941380014</v>
      </c>
      <c r="S9" s="10">
        <v>0.96788738636993221</v>
      </c>
      <c r="T9" s="10">
        <v>0.95639611172934014</v>
      </c>
      <c r="U9" s="10">
        <v>0.93978739296862324</v>
      </c>
      <c r="V9" s="10">
        <v>0.91458954440108098</v>
      </c>
      <c r="W9" s="10">
        <v>0.87223172512081604</v>
      </c>
      <c r="X9" s="10">
        <v>0.80972594941855736</v>
      </c>
      <c r="Y9" s="10">
        <v>0.72192398539832503</v>
      </c>
      <c r="Z9" s="10">
        <v>0.65309727242852444</v>
      </c>
      <c r="AA9" s="10">
        <v>0.41411935953420664</v>
      </c>
      <c r="AB9" s="5"/>
      <c r="AC9" s="5"/>
    </row>
    <row r="10" spans="1:29" s="6" customFormat="1">
      <c r="A10" s="4">
        <v>1907</v>
      </c>
      <c r="B10" s="10"/>
      <c r="C10" s="10">
        <v>0.80481403142036223</v>
      </c>
      <c r="D10" s="10">
        <v>0.95855327652987288</v>
      </c>
      <c r="E10" s="10">
        <v>0.9821417973081108</v>
      </c>
      <c r="F10" s="10">
        <v>0.98845917946627426</v>
      </c>
      <c r="G10" s="10">
        <v>0.99198729135152242</v>
      </c>
      <c r="H10" s="10"/>
      <c r="I10" s="10">
        <v>0.99512620884425962</v>
      </c>
      <c r="J10" s="10">
        <v>0.99633870787542367</v>
      </c>
      <c r="K10" s="10">
        <v>0.99367282871374063</v>
      </c>
      <c r="L10" s="10">
        <v>0.99058963408707001</v>
      </c>
      <c r="M10" s="10">
        <v>0.98971009131074517</v>
      </c>
      <c r="N10" s="10">
        <v>0.98790141319674774</v>
      </c>
      <c r="O10" s="10">
        <v>0.98534531478214915</v>
      </c>
      <c r="P10" s="10">
        <v>0.98323063362244145</v>
      </c>
      <c r="Q10" s="10">
        <v>0.97898995279161849</v>
      </c>
      <c r="R10" s="10">
        <v>0.97522741252923628</v>
      </c>
      <c r="S10" s="10">
        <v>0.96604695335464608</v>
      </c>
      <c r="T10" s="10">
        <v>0.95318222241802519</v>
      </c>
      <c r="U10" s="10">
        <v>0.93480113135355203</v>
      </c>
      <c r="V10" s="10">
        <v>0.90796814937560477</v>
      </c>
      <c r="W10" s="10">
        <v>0.86508079373651303</v>
      </c>
      <c r="X10" s="10">
        <v>0.79461365413149965</v>
      </c>
      <c r="Y10" s="10">
        <v>0.70832255986645443</v>
      </c>
      <c r="Z10" s="10">
        <v>0.61901744519910507</v>
      </c>
      <c r="AA10" s="10">
        <v>0.39454738581376136</v>
      </c>
      <c r="AB10" s="5"/>
      <c r="AC10" s="5"/>
    </row>
    <row r="11" spans="1:29" s="6" customFormat="1">
      <c r="A11" s="4">
        <v>1908</v>
      </c>
      <c r="B11" s="10"/>
      <c r="C11" s="10">
        <v>0.81767536266834329</v>
      </c>
      <c r="D11" s="10">
        <v>0.96231697598724952</v>
      </c>
      <c r="E11" s="10">
        <v>0.98324516176522359</v>
      </c>
      <c r="F11" s="10">
        <v>0.98974329432021479</v>
      </c>
      <c r="G11" s="10">
        <v>0.99270304263919429</v>
      </c>
      <c r="H11" s="10"/>
      <c r="I11" s="10">
        <v>0.99541588780149592</v>
      </c>
      <c r="J11" s="10">
        <v>0.99683008140225027</v>
      </c>
      <c r="K11" s="10">
        <v>0.99465056726838452</v>
      </c>
      <c r="L11" s="10">
        <v>0.9921453645356737</v>
      </c>
      <c r="M11" s="10">
        <v>0.99131541331180073</v>
      </c>
      <c r="N11" s="10">
        <v>0.98984188759405867</v>
      </c>
      <c r="O11" s="10">
        <v>0.98782898722023149</v>
      </c>
      <c r="P11" s="10">
        <v>0.98574422700397357</v>
      </c>
      <c r="Q11" s="10">
        <v>0.98169650864311542</v>
      </c>
      <c r="R11" s="10">
        <v>0.97797646045043218</v>
      </c>
      <c r="S11" s="10">
        <v>0.96920712054346214</v>
      </c>
      <c r="T11" s="10">
        <v>0.95807574098622605</v>
      </c>
      <c r="U11" s="10">
        <v>0.9426758577471408</v>
      </c>
      <c r="V11" s="10">
        <v>0.91713492859701706</v>
      </c>
      <c r="W11" s="10">
        <v>0.87322540637534307</v>
      </c>
      <c r="X11" s="10">
        <v>0.8139801213080915</v>
      </c>
      <c r="Y11" s="10">
        <v>0.73450663041932063</v>
      </c>
      <c r="Z11" s="10">
        <v>0.65435347184253689</v>
      </c>
      <c r="AA11" s="10">
        <v>0.41711451012815215</v>
      </c>
      <c r="AB11" s="5"/>
      <c r="AC11" s="5"/>
    </row>
    <row r="12" spans="1:29" s="6" customFormat="1">
      <c r="A12" s="4">
        <v>1909</v>
      </c>
      <c r="B12" s="10"/>
      <c r="C12" s="10">
        <v>0.83471201776135773</v>
      </c>
      <c r="D12" s="10">
        <v>0.96393496629542907</v>
      </c>
      <c r="E12" s="10">
        <v>0.98491510609472277</v>
      </c>
      <c r="F12" s="10">
        <v>0.99077882660962679</v>
      </c>
      <c r="G12" s="10">
        <v>0.99340669213992361</v>
      </c>
      <c r="H12" s="10"/>
      <c r="I12" s="10">
        <v>0.99587444884757903</v>
      </c>
      <c r="J12" s="10">
        <v>0.99709244879939207</v>
      </c>
      <c r="K12" s="10">
        <v>0.99529873683257331</v>
      </c>
      <c r="L12" s="10">
        <v>0.99315655439882677</v>
      </c>
      <c r="M12" s="10">
        <v>0.99209547153840727</v>
      </c>
      <c r="N12" s="10">
        <v>0.990768818658743</v>
      </c>
      <c r="O12" s="10">
        <v>0.98881015038630449</v>
      </c>
      <c r="P12" s="10">
        <v>0.98673922553374238</v>
      </c>
      <c r="Q12" s="10">
        <v>0.98316941794415591</v>
      </c>
      <c r="R12" s="10">
        <v>0.97934004696584076</v>
      </c>
      <c r="S12" s="10">
        <v>0.9717986195870334</v>
      </c>
      <c r="T12" s="10">
        <v>0.96041192360775252</v>
      </c>
      <c r="U12" s="10">
        <v>0.94386503880821848</v>
      </c>
      <c r="V12" s="10">
        <v>0.92034633197309512</v>
      </c>
      <c r="W12" s="10">
        <v>0.87899742186378049</v>
      </c>
      <c r="X12" s="10">
        <v>0.8231512626044043</v>
      </c>
      <c r="Y12" s="10">
        <v>0.74072719638636619</v>
      </c>
      <c r="Z12" s="10">
        <v>0.66337437816357014</v>
      </c>
      <c r="AA12" s="10">
        <v>0.5651783307878897</v>
      </c>
      <c r="AB12" s="10">
        <v>0.23404255319148937</v>
      </c>
      <c r="AC12" s="5"/>
    </row>
    <row r="13" spans="1:29" s="6" customFormat="1">
      <c r="A13" s="4">
        <v>1910</v>
      </c>
      <c r="B13" s="10"/>
      <c r="C13" s="10">
        <v>0.8304434857500167</v>
      </c>
      <c r="D13" s="10">
        <v>0.9633110026733005</v>
      </c>
      <c r="E13" s="10">
        <v>0.98378765848050076</v>
      </c>
      <c r="F13" s="10">
        <v>0.99049260777249182</v>
      </c>
      <c r="G13" s="10">
        <v>0.99312146655603295</v>
      </c>
      <c r="H13" s="10"/>
      <c r="I13" s="10">
        <v>0.99576741853451467</v>
      </c>
      <c r="J13" s="10">
        <v>0.99713272060574309</v>
      </c>
      <c r="K13" s="10">
        <v>0.99520143429656194</v>
      </c>
      <c r="L13" s="10">
        <v>0.99292813712563244</v>
      </c>
      <c r="M13" s="10">
        <v>0.99190743508941182</v>
      </c>
      <c r="N13" s="10">
        <v>0.99050908525153447</v>
      </c>
      <c r="O13" s="10">
        <v>0.98849631036649888</v>
      </c>
      <c r="P13" s="10">
        <v>0.98640655951033351</v>
      </c>
      <c r="Q13" s="10">
        <v>0.98308477719686294</v>
      </c>
      <c r="R13" s="10">
        <v>0.97861971402091474</v>
      </c>
      <c r="S13" s="10">
        <v>0.97084214619698606</v>
      </c>
      <c r="T13" s="10">
        <v>0.95937766035107519</v>
      </c>
      <c r="U13" s="10">
        <v>0.94272053940833989</v>
      </c>
      <c r="V13" s="10">
        <v>0.91720157112891765</v>
      </c>
      <c r="W13" s="10">
        <v>0.87716676812081329</v>
      </c>
      <c r="X13" s="10">
        <v>0.81677119431389722</v>
      </c>
      <c r="Y13" s="10">
        <v>0.74043921312804306</v>
      </c>
      <c r="Z13" s="10">
        <v>0.65329084188955333</v>
      </c>
      <c r="AA13" s="10">
        <v>0.51017943595730553</v>
      </c>
      <c r="AB13" s="10">
        <v>7.844384313544106E-2</v>
      </c>
      <c r="AC13" s="5"/>
    </row>
    <row r="14" spans="1:29" s="6" customFormat="1">
      <c r="A14" s="4">
        <v>1911</v>
      </c>
      <c r="B14" s="10"/>
      <c r="C14" s="10">
        <v>0.85503519800428107</v>
      </c>
      <c r="D14" s="10">
        <v>0.97002934679508812</v>
      </c>
      <c r="E14" s="10">
        <v>0.98694445025459054</v>
      </c>
      <c r="F14" s="10">
        <v>0.99149333990536637</v>
      </c>
      <c r="G14" s="10">
        <v>0.99396512760444844</v>
      </c>
      <c r="H14" s="10"/>
      <c r="I14" s="10">
        <v>0.99626706274719934</v>
      </c>
      <c r="J14" s="10">
        <v>0.99731369984067064</v>
      </c>
      <c r="K14" s="10">
        <v>0.99550812325920246</v>
      </c>
      <c r="L14" s="10">
        <v>0.9932601318702865</v>
      </c>
      <c r="M14" s="10">
        <v>0.99244868447967072</v>
      </c>
      <c r="N14" s="10">
        <v>0.99110396915142907</v>
      </c>
      <c r="O14" s="10">
        <v>0.9890007409569268</v>
      </c>
      <c r="P14" s="10">
        <v>0.9871971810403315</v>
      </c>
      <c r="Q14" s="10">
        <v>0.9841932628471376</v>
      </c>
      <c r="R14" s="10">
        <v>0.97969430475646035</v>
      </c>
      <c r="S14" s="10">
        <v>0.97230874437699344</v>
      </c>
      <c r="T14" s="10">
        <v>0.96189331753962803</v>
      </c>
      <c r="U14" s="10">
        <v>0.94572357625337877</v>
      </c>
      <c r="V14" s="10">
        <v>0.92012845446551506</v>
      </c>
      <c r="W14" s="10">
        <v>0.88316839471401654</v>
      </c>
      <c r="X14" s="10">
        <v>0.82168727464416524</v>
      </c>
      <c r="Y14" s="10">
        <v>0.74987164795169203</v>
      </c>
      <c r="Z14" s="10">
        <v>0.65744111134984917</v>
      </c>
      <c r="AA14" s="10">
        <v>0.57677401793087035</v>
      </c>
      <c r="AB14" s="10">
        <v>0.21720534234853517</v>
      </c>
      <c r="AC14" s="5"/>
    </row>
    <row r="15" spans="1:29" s="6" customFormat="1">
      <c r="A15" s="4">
        <v>1912</v>
      </c>
      <c r="B15" s="10"/>
      <c r="C15" s="10">
        <v>0.85710968747121374</v>
      </c>
      <c r="D15" s="10">
        <v>0.97184523820165658</v>
      </c>
      <c r="E15" s="10">
        <v>0.98768363258643721</v>
      </c>
      <c r="F15" s="10">
        <v>0.9921478464682294</v>
      </c>
      <c r="G15" s="10">
        <v>0.99431827324135535</v>
      </c>
      <c r="H15" s="10"/>
      <c r="I15" s="10">
        <v>0.99647040977350443</v>
      </c>
      <c r="J15" s="10">
        <v>0.99755127626682127</v>
      </c>
      <c r="K15" s="10">
        <v>0.99568065668792349</v>
      </c>
      <c r="L15" s="10">
        <v>0.99342012556918591</v>
      </c>
      <c r="M15" s="10">
        <v>0.99251747117640221</v>
      </c>
      <c r="N15" s="10">
        <v>0.99141200203115709</v>
      </c>
      <c r="O15" s="10">
        <v>0.98938856901880812</v>
      </c>
      <c r="P15" s="10">
        <v>0.98725488926192984</v>
      </c>
      <c r="Q15" s="10">
        <v>0.98445157856659793</v>
      </c>
      <c r="R15" s="10">
        <v>0.97923054286067868</v>
      </c>
      <c r="S15" s="10">
        <v>0.97190499500074512</v>
      </c>
      <c r="T15" s="10">
        <v>0.96197162670631209</v>
      </c>
      <c r="U15" s="10">
        <v>0.94554812035683933</v>
      </c>
      <c r="V15" s="10">
        <v>0.92023592260037834</v>
      </c>
      <c r="W15" s="10">
        <v>0.88137852381947113</v>
      </c>
      <c r="X15" s="10">
        <v>0.82358400593022041</v>
      </c>
      <c r="Y15" s="10">
        <v>0.75314790889502614</v>
      </c>
      <c r="Z15" s="10">
        <v>0.64385475445653717</v>
      </c>
      <c r="AA15" s="10">
        <v>0.5543810070844748</v>
      </c>
      <c r="AB15" s="10">
        <v>4.9185818159918959E-2</v>
      </c>
      <c r="AC15" s="5"/>
    </row>
    <row r="16" spans="1:29" s="6" customFormat="1">
      <c r="A16" s="4">
        <v>1913</v>
      </c>
      <c r="B16" s="10"/>
      <c r="C16" s="10">
        <v>0.85134018671831846</v>
      </c>
      <c r="D16" s="10">
        <v>0.96940913998943201</v>
      </c>
      <c r="E16" s="10">
        <v>0.98619701460026055</v>
      </c>
      <c r="F16" s="10">
        <v>0.99155245721559526</v>
      </c>
      <c r="G16" s="10">
        <v>0.9938838701113718</v>
      </c>
      <c r="H16" s="10"/>
      <c r="I16" s="10">
        <v>0.99606047334393266</v>
      </c>
      <c r="J16" s="10">
        <v>0.99741235743084689</v>
      </c>
      <c r="K16" s="10">
        <v>0.99541710232152847</v>
      </c>
      <c r="L16" s="10">
        <v>0.99319174623862228</v>
      </c>
      <c r="M16" s="10">
        <v>0.99229798718206164</v>
      </c>
      <c r="N16" s="10">
        <v>0.99123952687294037</v>
      </c>
      <c r="O16" s="10">
        <v>0.98925668437154168</v>
      </c>
      <c r="P16" s="10">
        <v>0.98696149660232857</v>
      </c>
      <c r="Q16" s="10">
        <v>0.98426887019933473</v>
      </c>
      <c r="R16" s="10">
        <v>0.97929217987616035</v>
      </c>
      <c r="S16" s="10">
        <v>0.97183798530036891</v>
      </c>
      <c r="T16" s="10">
        <v>0.96260277343443035</v>
      </c>
      <c r="U16" s="10">
        <v>0.94591731369563692</v>
      </c>
      <c r="V16" s="10">
        <v>0.91974598734529445</v>
      </c>
      <c r="W16" s="10">
        <v>0.8848506291585021</v>
      </c>
      <c r="X16" s="10">
        <v>0.82370854050445452</v>
      </c>
      <c r="Y16" s="10">
        <v>0.75518876883725405</v>
      </c>
      <c r="Z16" s="10">
        <v>0.65658682168340676</v>
      </c>
      <c r="AA16" s="10">
        <v>0.58834497890135706</v>
      </c>
      <c r="AB16" s="10">
        <v>9.6514872518995598E-2</v>
      </c>
      <c r="AC16" s="5"/>
    </row>
    <row r="17" spans="1:30" s="6" customFormat="1">
      <c r="A17" s="4">
        <v>1914</v>
      </c>
      <c r="B17" s="10"/>
      <c r="C17" s="10">
        <v>0.87119611158072696</v>
      </c>
      <c r="D17" s="10">
        <v>0.97583724035218189</v>
      </c>
      <c r="E17" s="10">
        <v>0.9895214095327256</v>
      </c>
      <c r="F17" s="10">
        <v>0.99311652692507579</v>
      </c>
      <c r="G17" s="10">
        <v>0.99503987415303741</v>
      </c>
      <c r="H17" s="10"/>
      <c r="I17" s="10">
        <v>0.99672886632001811</v>
      </c>
      <c r="J17" s="10">
        <v>0.99772282312540783</v>
      </c>
      <c r="K17" s="10">
        <v>0.9963372817535926</v>
      </c>
      <c r="L17" s="10">
        <v>0.99435295887693875</v>
      </c>
      <c r="M17" s="10">
        <v>0.99362785927519348</v>
      </c>
      <c r="N17" s="10">
        <v>0.99258559964157589</v>
      </c>
      <c r="O17" s="10">
        <v>0.99098925651496883</v>
      </c>
      <c r="P17" s="10">
        <v>0.988606891705893</v>
      </c>
      <c r="Q17" s="10">
        <v>0.98633467461432156</v>
      </c>
      <c r="R17" s="10">
        <v>0.9816516161915213</v>
      </c>
      <c r="S17" s="10">
        <v>0.97429925689707553</v>
      </c>
      <c r="T17" s="10">
        <v>0.96547991956283385</v>
      </c>
      <c r="U17" s="10">
        <v>0.94906049752772392</v>
      </c>
      <c r="V17" s="10">
        <v>0.92289267505648387</v>
      </c>
      <c r="W17" s="10">
        <v>0.89093978972065202</v>
      </c>
      <c r="X17" s="10">
        <v>0.83177766117289831</v>
      </c>
      <c r="Y17" s="10">
        <v>0.76890295172768741</v>
      </c>
      <c r="Z17" s="10">
        <v>0.67593020496186196</v>
      </c>
      <c r="AA17" s="10">
        <v>0.60052995061306957</v>
      </c>
      <c r="AB17" s="10">
        <v>0.47981657637563224</v>
      </c>
      <c r="AC17" s="5"/>
    </row>
    <row r="18" spans="1:30" s="6" customFormat="1">
      <c r="A18" s="4">
        <v>1915</v>
      </c>
      <c r="B18" s="10"/>
      <c r="C18" s="10">
        <v>0.87636738922524759</v>
      </c>
      <c r="D18" s="10">
        <v>0.97784368210357975</v>
      </c>
      <c r="E18" s="10">
        <v>0.99033207910037202</v>
      </c>
      <c r="F18" s="10">
        <v>0.99413372931858934</v>
      </c>
      <c r="G18" s="10">
        <v>0.99550321827908217</v>
      </c>
      <c r="H18" s="10"/>
      <c r="I18" s="10">
        <v>0.99701530301708441</v>
      </c>
      <c r="J18" s="10">
        <v>0.99782242220765327</v>
      </c>
      <c r="K18" s="10">
        <v>0.99645004160347206</v>
      </c>
      <c r="L18" s="10">
        <v>0.99459432745621357</v>
      </c>
      <c r="M18" s="10">
        <v>0.99380092613003368</v>
      </c>
      <c r="N18" s="10">
        <v>0.99268950804032385</v>
      </c>
      <c r="O18" s="10">
        <v>0.99122121382788408</v>
      </c>
      <c r="P18" s="10">
        <v>0.98901157393447858</v>
      </c>
      <c r="Q18" s="10">
        <v>0.98618235375872443</v>
      </c>
      <c r="R18" s="10">
        <v>0.98200001739994403</v>
      </c>
      <c r="S18" s="10">
        <v>0.97353462845191951</v>
      </c>
      <c r="T18" s="10">
        <v>0.96558360545310029</v>
      </c>
      <c r="U18" s="10">
        <v>0.94856813147654884</v>
      </c>
      <c r="V18" s="10">
        <v>0.92041207889842847</v>
      </c>
      <c r="W18" s="10">
        <v>0.88704335842017557</v>
      </c>
      <c r="X18" s="10">
        <v>0.82600719928253807</v>
      </c>
      <c r="Y18" s="10">
        <v>0.75776907210276889</v>
      </c>
      <c r="Z18" s="10">
        <v>0.6753489137508295</v>
      </c>
      <c r="AA18" s="10">
        <v>0.56914635966964888</v>
      </c>
      <c r="AB18" s="10">
        <v>0.51909161457766595</v>
      </c>
      <c r="AC18" s="5"/>
    </row>
    <row r="19" spans="1:30" s="6" customFormat="1">
      <c r="A19" s="4">
        <v>1916</v>
      </c>
      <c r="B19" s="10"/>
      <c r="C19" s="10">
        <v>0.87405142482626386</v>
      </c>
      <c r="D19" s="10">
        <v>0.97432245838174669</v>
      </c>
      <c r="E19" s="10">
        <v>0.9883950344659681</v>
      </c>
      <c r="F19" s="10">
        <v>0.99282354088471636</v>
      </c>
      <c r="G19" s="10">
        <v>0.99505878227616984</v>
      </c>
      <c r="H19" s="10"/>
      <c r="I19" s="10">
        <v>0.9967713260527471</v>
      </c>
      <c r="J19" s="10">
        <v>0.99773239280469184</v>
      </c>
      <c r="K19" s="10">
        <v>0.99631317883328663</v>
      </c>
      <c r="L19" s="10">
        <v>0.99440886460185784</v>
      </c>
      <c r="M19" s="10">
        <v>0.99362362563869688</v>
      </c>
      <c r="N19" s="10">
        <v>0.99239142022820892</v>
      </c>
      <c r="O19" s="10">
        <v>0.99080981831512338</v>
      </c>
      <c r="P19" s="10">
        <v>0.98836725845474871</v>
      </c>
      <c r="Q19" s="10">
        <v>0.98555055198611252</v>
      </c>
      <c r="R19" s="10">
        <v>0.98134711481467751</v>
      </c>
      <c r="S19" s="10">
        <v>0.97217011290741873</v>
      </c>
      <c r="T19" s="10">
        <v>0.96448642099428994</v>
      </c>
      <c r="U19" s="10">
        <v>0.9465507830797123</v>
      </c>
      <c r="V19" s="10">
        <v>0.9192389597142433</v>
      </c>
      <c r="W19" s="10">
        <v>0.88322376655536683</v>
      </c>
      <c r="X19" s="10">
        <v>0.82218120051899879</v>
      </c>
      <c r="Y19" s="10">
        <v>0.7531292160095937</v>
      </c>
      <c r="Z19" s="10">
        <v>0.6515313726725025</v>
      </c>
      <c r="AA19" s="10">
        <v>0.54662454662454663</v>
      </c>
      <c r="AB19" s="10">
        <v>0.43341604631927211</v>
      </c>
      <c r="AC19" s="5"/>
    </row>
    <row r="20" spans="1:30" s="6" customFormat="1">
      <c r="A20" s="4">
        <v>1917</v>
      </c>
      <c r="B20" s="10"/>
      <c r="C20" s="10">
        <v>0.87570133095892044</v>
      </c>
      <c r="D20" s="10">
        <v>0.97537039815193094</v>
      </c>
      <c r="E20" s="10">
        <v>0.98890433797298072</v>
      </c>
      <c r="F20" s="10">
        <v>0.99299476654845509</v>
      </c>
      <c r="G20" s="10">
        <v>0.99495081034928368</v>
      </c>
      <c r="H20" s="10"/>
      <c r="I20" s="10">
        <v>0.99665214293435922</v>
      </c>
      <c r="J20" s="10">
        <v>0.99764417491960622</v>
      </c>
      <c r="K20" s="10">
        <v>0.99627202595984354</v>
      </c>
      <c r="L20" s="10">
        <v>0.99439570145457168</v>
      </c>
      <c r="M20" s="10">
        <v>0.99348632705780859</v>
      </c>
      <c r="N20" s="10">
        <v>0.9920583849174851</v>
      </c>
      <c r="O20" s="10">
        <v>0.99074149202290374</v>
      </c>
      <c r="P20" s="10">
        <v>0.98805088837549471</v>
      </c>
      <c r="Q20" s="10">
        <v>0.98531134855910318</v>
      </c>
      <c r="R20" s="10">
        <v>0.98102616649087626</v>
      </c>
      <c r="S20" s="10">
        <v>0.97200116459627328</v>
      </c>
      <c r="T20" s="10">
        <v>0.96388091666183973</v>
      </c>
      <c r="U20" s="10">
        <v>0.94600726032012206</v>
      </c>
      <c r="V20" s="10">
        <v>0.91833865980663565</v>
      </c>
      <c r="W20" s="10">
        <v>0.88358465046406887</v>
      </c>
      <c r="X20" s="10">
        <v>0.81765653354919066</v>
      </c>
      <c r="Y20" s="10">
        <v>0.75623678314354992</v>
      </c>
      <c r="Z20" s="10">
        <v>0.65073119282802261</v>
      </c>
      <c r="AA20" s="10">
        <v>0.61493711562967479</v>
      </c>
      <c r="AB20" s="10">
        <v>0.54938039804731509</v>
      </c>
      <c r="AC20" s="5"/>
    </row>
    <row r="21" spans="1:30" s="6" customFormat="1">
      <c r="A21" s="4">
        <v>1918</v>
      </c>
      <c r="B21" s="10"/>
      <c r="C21" s="10">
        <v>0.87526903816826918</v>
      </c>
      <c r="D21" s="10">
        <v>0.96876161366590219</v>
      </c>
      <c r="E21" s="10">
        <v>0.98503401420361747</v>
      </c>
      <c r="F21" s="10">
        <v>0.99044684220400458</v>
      </c>
      <c r="G21" s="10">
        <v>0.99282099976277272</v>
      </c>
      <c r="H21" s="10"/>
      <c r="I21" s="10">
        <v>0.99543636248054257</v>
      </c>
      <c r="J21" s="10">
        <v>0.99639420083779906</v>
      </c>
      <c r="K21" s="10">
        <v>0.99249331658761464</v>
      </c>
      <c r="L21" s="10">
        <v>0.99019259901109702</v>
      </c>
      <c r="M21" s="10">
        <v>0.98547909525776578</v>
      </c>
      <c r="N21" s="10">
        <v>0.98264199865782043</v>
      </c>
      <c r="O21" s="10">
        <v>0.98446097994916537</v>
      </c>
      <c r="P21" s="10">
        <v>0.98533424767909839</v>
      </c>
      <c r="Q21" s="10">
        <v>0.9844241681188467</v>
      </c>
      <c r="R21" s="10">
        <v>0.98189037119798261</v>
      </c>
      <c r="S21" s="10">
        <v>0.97436328793041027</v>
      </c>
      <c r="T21" s="10">
        <v>0.96621814103398085</v>
      </c>
      <c r="U21" s="10">
        <v>0.94964867103318873</v>
      </c>
      <c r="V21" s="10">
        <v>0.92539612496061441</v>
      </c>
      <c r="W21" s="10">
        <v>0.89482908594692301</v>
      </c>
      <c r="X21" s="10">
        <v>0.84176254284099539</v>
      </c>
      <c r="Y21" s="10">
        <v>0.78388542578950082</v>
      </c>
      <c r="Z21" s="10">
        <v>0.6992070736902396</v>
      </c>
      <c r="AA21" s="10">
        <v>0.65991667474081961</v>
      </c>
      <c r="AB21" s="10">
        <v>0.6133682830930538</v>
      </c>
      <c r="AC21" s="5"/>
    </row>
    <row r="22" spans="1:30" s="7" customFormat="1">
      <c r="A22" s="4">
        <v>1919</v>
      </c>
      <c r="B22" s="10"/>
      <c r="C22" s="10">
        <v>0.90048384463151587</v>
      </c>
      <c r="D22" s="10">
        <v>0.9819613037927114</v>
      </c>
      <c r="E22" s="10">
        <v>0.99118739566655989</v>
      </c>
      <c r="F22" s="10">
        <v>0.99381944939600142</v>
      </c>
      <c r="G22" s="10">
        <v>0.9953295252380191</v>
      </c>
      <c r="H22" s="10"/>
      <c r="I22" s="10">
        <v>0.9968548776332018</v>
      </c>
      <c r="J22" s="10">
        <v>0.99764741137505708</v>
      </c>
      <c r="K22" s="10">
        <v>0.99591778300991218</v>
      </c>
      <c r="L22" s="10">
        <v>0.99469389774722894</v>
      </c>
      <c r="M22" s="10">
        <v>0.99364076557691794</v>
      </c>
      <c r="N22" s="10">
        <v>0.9924295789231421</v>
      </c>
      <c r="O22" s="10">
        <v>0.99173635304618468</v>
      </c>
      <c r="P22" s="10">
        <v>0.99074101728118724</v>
      </c>
      <c r="Q22" s="10">
        <v>0.9887720451794364</v>
      </c>
      <c r="R22" s="10">
        <v>0.98563471644246148</v>
      </c>
      <c r="S22" s="10">
        <v>0.97897055170260272</v>
      </c>
      <c r="T22" s="10">
        <v>0.97070389117795852</v>
      </c>
      <c r="U22" s="10">
        <v>0.95602942247325662</v>
      </c>
      <c r="V22" s="10">
        <v>0.93347748103388595</v>
      </c>
      <c r="W22" s="10">
        <v>0.90204892557325878</v>
      </c>
      <c r="X22" s="10">
        <v>0.85153185535763853</v>
      </c>
      <c r="Y22" s="10">
        <v>0.78249893859941022</v>
      </c>
      <c r="Z22" s="10">
        <v>0.70294445217875534</v>
      </c>
      <c r="AA22" s="10">
        <v>0.64572748267898383</v>
      </c>
      <c r="AB22" s="10">
        <v>0.60477941176470584</v>
      </c>
      <c r="AC22" s="5"/>
      <c r="AD22" s="6"/>
    </row>
    <row r="23" spans="1:30" s="7" customFormat="1">
      <c r="A23" s="4">
        <v>1920</v>
      </c>
      <c r="B23" s="10"/>
      <c r="C23" s="10">
        <v>0.8945387189292543</v>
      </c>
      <c r="D23" s="10">
        <v>0.98015509574301152</v>
      </c>
      <c r="E23" s="10">
        <v>0.99085678554317225</v>
      </c>
      <c r="F23" s="10">
        <v>0.99389617045853895</v>
      </c>
      <c r="G23" s="10">
        <v>0.99536156687631305</v>
      </c>
      <c r="H23" s="10"/>
      <c r="I23" s="10">
        <v>0.99683881136109009</v>
      </c>
      <c r="J23" s="10">
        <v>0.99763073692724968</v>
      </c>
      <c r="K23" s="10">
        <v>0.99610621742248295</v>
      </c>
      <c r="L23" s="10">
        <v>0.99515795729696765</v>
      </c>
      <c r="M23" s="10">
        <v>0.99438257836992239</v>
      </c>
      <c r="N23" s="10">
        <v>0.99337264148674476</v>
      </c>
      <c r="O23" s="10">
        <v>0.99257969704119797</v>
      </c>
      <c r="P23" s="10">
        <v>0.99140914649767742</v>
      </c>
      <c r="Q23" s="10">
        <v>0.98964063247851386</v>
      </c>
      <c r="R23" s="10">
        <v>0.98571255461416563</v>
      </c>
      <c r="S23" s="10">
        <v>0.97916592561379701</v>
      </c>
      <c r="T23" s="10">
        <v>0.97026060859981211</v>
      </c>
      <c r="U23" s="10">
        <v>0.95450222764111714</v>
      </c>
      <c r="V23" s="10">
        <v>0.92963704575709905</v>
      </c>
      <c r="W23" s="10">
        <v>0.89382766335140917</v>
      </c>
      <c r="X23" s="10">
        <v>0.83618693134822164</v>
      </c>
      <c r="Y23" s="10">
        <v>0.76715492957746478</v>
      </c>
      <c r="Z23" s="10">
        <v>0.67047700902449514</v>
      </c>
      <c r="AA23" s="10">
        <v>0.66217430368373764</v>
      </c>
      <c r="AB23" s="10">
        <v>0.61011904761904767</v>
      </c>
      <c r="AC23" s="5"/>
    </row>
    <row r="24" spans="1:30" s="6" customFormat="1">
      <c r="A24" s="4">
        <v>1921</v>
      </c>
      <c r="B24" s="10"/>
      <c r="C24" s="10">
        <v>0.9048503029109124</v>
      </c>
      <c r="D24" s="10">
        <v>0.98503449871922455</v>
      </c>
      <c r="E24" s="10">
        <v>0.99243810093553864</v>
      </c>
      <c r="F24" s="10">
        <v>0.99445843774559706</v>
      </c>
      <c r="G24" s="10">
        <v>0.99555478999017322</v>
      </c>
      <c r="H24" s="10"/>
      <c r="I24" s="10">
        <v>0.99695918053922028</v>
      </c>
      <c r="J24" s="10">
        <v>0.99781220499706713</v>
      </c>
      <c r="K24" s="10">
        <v>0.99697226122779148</v>
      </c>
      <c r="L24" s="10">
        <v>0.99623018251119488</v>
      </c>
      <c r="M24" s="10">
        <v>0.9958736298183376</v>
      </c>
      <c r="N24" s="10">
        <v>0.99533302623890574</v>
      </c>
      <c r="O24" s="10">
        <v>0.99420715635990864</v>
      </c>
      <c r="P24" s="10">
        <v>0.99262686613894635</v>
      </c>
      <c r="Q24" s="10">
        <v>0.99073110034859135</v>
      </c>
      <c r="R24" s="10">
        <v>0.98703294119070983</v>
      </c>
      <c r="S24" s="10">
        <v>0.98117639705478055</v>
      </c>
      <c r="T24" s="10">
        <v>0.97193543967232388</v>
      </c>
      <c r="U24" s="10">
        <v>0.95789159044402705</v>
      </c>
      <c r="V24" s="10">
        <v>0.9359401376981894</v>
      </c>
      <c r="W24" s="10">
        <v>0.90319431568869346</v>
      </c>
      <c r="X24" s="10">
        <v>0.85059011122583683</v>
      </c>
      <c r="Y24" s="10">
        <v>0.7867009775013849</v>
      </c>
      <c r="Z24" s="10">
        <v>0.70242988195837308</v>
      </c>
      <c r="AA24" s="10">
        <v>0.66975415512465375</v>
      </c>
      <c r="AB24" s="10">
        <v>0.64586846543001686</v>
      </c>
      <c r="AC24" s="5"/>
    </row>
    <row r="25" spans="1:30" s="7" customFormat="1">
      <c r="A25" s="4">
        <v>1922</v>
      </c>
      <c r="B25" s="10"/>
      <c r="C25" s="10">
        <v>0.90933321374483245</v>
      </c>
      <c r="D25" s="10">
        <v>0.98467168819168382</v>
      </c>
      <c r="E25" s="10">
        <v>0.99283568035046088</v>
      </c>
      <c r="F25" s="10">
        <v>0.99535072944116287</v>
      </c>
      <c r="G25" s="10">
        <v>0.99633793437942397</v>
      </c>
      <c r="H25" s="10"/>
      <c r="I25" s="10">
        <v>0.99741759700838939</v>
      </c>
      <c r="J25" s="10">
        <v>0.99806007965357313</v>
      </c>
      <c r="K25" s="10">
        <v>0.99703249547057116</v>
      </c>
      <c r="L25" s="10">
        <v>0.99639720921846042</v>
      </c>
      <c r="M25" s="10">
        <v>0.99592588907996149</v>
      </c>
      <c r="N25" s="10">
        <v>0.99507835112088905</v>
      </c>
      <c r="O25" s="10">
        <v>0.9939995408280401</v>
      </c>
      <c r="P25" s="10">
        <v>0.99227386822590469</v>
      </c>
      <c r="Q25" s="10">
        <v>0.99023360594169008</v>
      </c>
      <c r="R25" s="10">
        <v>0.98634430866441025</v>
      </c>
      <c r="S25" s="10">
        <v>0.98022159424158861</v>
      </c>
      <c r="T25" s="10">
        <v>0.9701830674834816</v>
      </c>
      <c r="U25" s="10">
        <v>0.95448709407817445</v>
      </c>
      <c r="V25" s="10">
        <v>0.93173038260593</v>
      </c>
      <c r="W25" s="10">
        <v>0.89813884961482049</v>
      </c>
      <c r="X25" s="10">
        <v>0.84150903080498951</v>
      </c>
      <c r="Y25" s="10">
        <v>0.7805574216605341</v>
      </c>
      <c r="Z25" s="10">
        <v>0.68399880576376115</v>
      </c>
      <c r="AA25" s="10">
        <v>0.66574862293440162</v>
      </c>
      <c r="AB25" s="10">
        <v>0.56819378620326488</v>
      </c>
      <c r="AC25" s="5"/>
    </row>
    <row r="26" spans="1:30" s="6" customFormat="1">
      <c r="A26" s="4">
        <v>1923</v>
      </c>
      <c r="B26" s="10"/>
      <c r="C26" s="10">
        <v>0.90859438879836707</v>
      </c>
      <c r="D26" s="10">
        <v>0.98385998031483413</v>
      </c>
      <c r="E26" s="10">
        <v>0.99195865804318106</v>
      </c>
      <c r="F26" s="10">
        <v>0.99508566281344557</v>
      </c>
      <c r="G26" s="10">
        <v>0.99625994351878111</v>
      </c>
      <c r="H26" s="10"/>
      <c r="I26" s="10">
        <v>0.99744663356712759</v>
      </c>
      <c r="J26" s="10">
        <v>0.99801752456424964</v>
      </c>
      <c r="K26" s="10">
        <v>0.99702111154266371</v>
      </c>
      <c r="L26" s="10">
        <v>0.99626082670673555</v>
      </c>
      <c r="M26" s="10">
        <v>0.99585726016994802</v>
      </c>
      <c r="N26" s="10">
        <v>0.99497378520469038</v>
      </c>
      <c r="O26" s="10">
        <v>0.99379846316652665</v>
      </c>
      <c r="P26" s="10">
        <v>0.99201554929179425</v>
      </c>
      <c r="Q26" s="10">
        <v>0.99000840178327543</v>
      </c>
      <c r="R26" s="10">
        <v>0.98573068063153646</v>
      </c>
      <c r="S26" s="10">
        <v>0.9795286067365695</v>
      </c>
      <c r="T26" s="10">
        <v>0.96920441403636015</v>
      </c>
      <c r="U26" s="10">
        <v>0.95317767044034318</v>
      </c>
      <c r="V26" s="10">
        <v>0.93047606693864204</v>
      </c>
      <c r="W26" s="10">
        <v>0.89400353355889539</v>
      </c>
      <c r="X26" s="10">
        <v>0.83577647648588882</v>
      </c>
      <c r="Y26" s="10">
        <v>0.77007075232887812</v>
      </c>
      <c r="Z26" s="10">
        <v>0.66357461105835958</v>
      </c>
      <c r="AA26" s="10">
        <v>0.64354414478074828</v>
      </c>
      <c r="AB26" s="10">
        <v>0.54187192118226601</v>
      </c>
      <c r="AC26" s="5"/>
    </row>
    <row r="27" spans="1:30" s="6" customFormat="1">
      <c r="A27" s="4">
        <v>1924</v>
      </c>
      <c r="B27" s="10"/>
      <c r="C27" s="10">
        <v>0.9126969623676392</v>
      </c>
      <c r="D27" s="10">
        <v>0.98678075542442834</v>
      </c>
      <c r="E27" s="10">
        <v>0.99327346093509516</v>
      </c>
      <c r="F27" s="10">
        <v>0.99552001134403667</v>
      </c>
      <c r="G27" s="10">
        <v>0.99662252562546771</v>
      </c>
      <c r="H27" s="10"/>
      <c r="I27" s="10">
        <v>0.99765089259578343</v>
      </c>
      <c r="J27" s="10">
        <v>0.99812475114282384</v>
      </c>
      <c r="K27" s="10">
        <v>0.99714935685494177</v>
      </c>
      <c r="L27" s="10">
        <v>0.99641580507389704</v>
      </c>
      <c r="M27" s="10">
        <v>0.99613663347268311</v>
      </c>
      <c r="N27" s="10">
        <v>0.99525864928919427</v>
      </c>
      <c r="O27" s="10">
        <v>0.99403345531755394</v>
      </c>
      <c r="P27" s="10">
        <v>0.99222396016001568</v>
      </c>
      <c r="Q27" s="10">
        <v>0.99018345421430487</v>
      </c>
      <c r="R27" s="10">
        <v>0.98603775947851047</v>
      </c>
      <c r="S27" s="10">
        <v>0.97980678974606072</v>
      </c>
      <c r="T27" s="10">
        <v>0.97050755377983478</v>
      </c>
      <c r="U27" s="10">
        <v>0.95357399551291944</v>
      </c>
      <c r="V27" s="10">
        <v>0.93355816025851557</v>
      </c>
      <c r="W27" s="10">
        <v>0.89918660704276232</v>
      </c>
      <c r="X27" s="10">
        <v>0.8414062586972737</v>
      </c>
      <c r="Y27" s="10">
        <v>0.79039624813263787</v>
      </c>
      <c r="Z27" s="10">
        <v>0.67698061883713023</v>
      </c>
      <c r="AA27" s="10">
        <v>0.66963736939151808</v>
      </c>
      <c r="AB27" s="10">
        <v>0.63042441583214115</v>
      </c>
      <c r="AC27" s="5"/>
    </row>
    <row r="28" spans="1:30" s="6" customFormat="1">
      <c r="A28" s="4">
        <v>1925</v>
      </c>
      <c r="B28" s="10"/>
      <c r="C28" s="10">
        <v>0.91391922532390724</v>
      </c>
      <c r="D28" s="10">
        <v>0.98747767418487509</v>
      </c>
      <c r="E28" s="10">
        <v>0.99386692216775274</v>
      </c>
      <c r="F28" s="10">
        <v>0.99576836922724365</v>
      </c>
      <c r="G28" s="10">
        <v>0.99650472443010163</v>
      </c>
      <c r="H28" s="10"/>
      <c r="I28" s="10">
        <v>0.99774260676411464</v>
      </c>
      <c r="J28" s="10">
        <v>0.99813702276494143</v>
      </c>
      <c r="K28" s="10">
        <v>0.99717798477959896</v>
      </c>
      <c r="L28" s="10">
        <v>0.99638677750899474</v>
      </c>
      <c r="M28" s="10">
        <v>0.99613074508687349</v>
      </c>
      <c r="N28" s="10">
        <v>0.99523299351722316</v>
      </c>
      <c r="O28" s="10">
        <v>0.99416257161375832</v>
      </c>
      <c r="P28" s="10">
        <v>0.99221186753014268</v>
      </c>
      <c r="Q28" s="10">
        <v>0.99008400137175856</v>
      </c>
      <c r="R28" s="10">
        <v>0.98600199782652165</v>
      </c>
      <c r="S28" s="10">
        <v>0.97931297181055588</v>
      </c>
      <c r="T28" s="10">
        <v>0.97030886886372469</v>
      </c>
      <c r="U28" s="10">
        <v>0.95262703156344353</v>
      </c>
      <c r="V28" s="10">
        <v>0.93309872887995415</v>
      </c>
      <c r="W28" s="10">
        <v>0.89779375045656662</v>
      </c>
      <c r="X28" s="10">
        <v>0.83748170229331254</v>
      </c>
      <c r="Y28" s="10">
        <v>0.77906959653119712</v>
      </c>
      <c r="Z28" s="10">
        <v>0.67628281724761874</v>
      </c>
      <c r="AA28" s="10">
        <v>0.65077584595251448</v>
      </c>
      <c r="AB28" s="10">
        <v>0.63063063063063063</v>
      </c>
      <c r="AC28" s="5"/>
    </row>
    <row r="29" spans="1:30">
      <c r="A29" s="4">
        <v>1926</v>
      </c>
      <c r="B29" s="10"/>
      <c r="C29" s="10">
        <v>0.91379597813420521</v>
      </c>
      <c r="D29" s="10">
        <v>0.98507297245235104</v>
      </c>
      <c r="E29" s="10">
        <v>0.99327289765252025</v>
      </c>
      <c r="F29" s="10">
        <v>0.99547571905991705</v>
      </c>
      <c r="G29" s="10">
        <v>0.99650819139351499</v>
      </c>
      <c r="H29" s="10"/>
      <c r="I29" s="10">
        <v>0.99772356413637309</v>
      </c>
      <c r="J29" s="10">
        <v>0.99822417062833635</v>
      </c>
      <c r="K29" s="10">
        <v>0.99721476045210078</v>
      </c>
      <c r="L29" s="10">
        <v>0.99639448185893842</v>
      </c>
      <c r="M29" s="10">
        <v>0.9961905495628135</v>
      </c>
      <c r="N29" s="10">
        <v>0.99519353137013589</v>
      </c>
      <c r="O29" s="10">
        <v>0.99404336750260736</v>
      </c>
      <c r="P29" s="10">
        <v>0.99188083742101862</v>
      </c>
      <c r="Q29" s="10">
        <v>0.98954083419779393</v>
      </c>
      <c r="R29" s="10">
        <v>0.98545142694378918</v>
      </c>
      <c r="S29" s="10">
        <v>0.97843408932200537</v>
      </c>
      <c r="T29" s="10">
        <v>0.96958923362361327</v>
      </c>
      <c r="U29" s="10">
        <v>0.95043391810368072</v>
      </c>
      <c r="V29" s="10">
        <v>0.93073541172332108</v>
      </c>
      <c r="W29" s="10">
        <v>0.89115785554728222</v>
      </c>
      <c r="X29" s="10">
        <v>0.83139203767309122</v>
      </c>
      <c r="Y29" s="10">
        <v>0.76783873096026256</v>
      </c>
      <c r="Z29" s="10">
        <v>0.66350118373101374</v>
      </c>
      <c r="AA29" s="10">
        <v>0.62390841711308431</v>
      </c>
      <c r="AB29" s="10">
        <v>0.58060288335517696</v>
      </c>
      <c r="AC29" s="5"/>
    </row>
    <row r="30" spans="1:30" s="6" customFormat="1">
      <c r="A30" s="4">
        <v>1927</v>
      </c>
      <c r="B30" s="10"/>
      <c r="C30" s="10">
        <v>0.92397090268618565</v>
      </c>
      <c r="D30" s="10">
        <v>0.98935983730043797</v>
      </c>
      <c r="E30" s="10">
        <v>0.99432783898760013</v>
      </c>
      <c r="F30" s="10">
        <v>0.99579396176178903</v>
      </c>
      <c r="G30" s="10">
        <v>0.99675035726323136</v>
      </c>
      <c r="H30" s="10"/>
      <c r="I30" s="10">
        <v>0.99775670188573118</v>
      </c>
      <c r="J30" s="10">
        <v>0.99826357298320567</v>
      </c>
      <c r="K30" s="10">
        <v>0.99735524229621753</v>
      </c>
      <c r="L30" s="10">
        <v>0.99661023275309701</v>
      </c>
      <c r="M30" s="10">
        <v>0.99628569253792221</v>
      </c>
      <c r="N30" s="10">
        <v>0.99545045345821725</v>
      </c>
      <c r="O30" s="10">
        <v>0.9941924343306594</v>
      </c>
      <c r="P30" s="10">
        <v>0.99232482502415786</v>
      </c>
      <c r="Q30" s="10">
        <v>0.99007637401146575</v>
      </c>
      <c r="R30" s="10">
        <v>0.98596168274643869</v>
      </c>
      <c r="S30" s="10">
        <v>0.97920630904998229</v>
      </c>
      <c r="T30" s="10">
        <v>0.97061928400741748</v>
      </c>
      <c r="U30" s="10">
        <v>0.95285842809176824</v>
      </c>
      <c r="V30" s="10">
        <v>0.93351752198517268</v>
      </c>
      <c r="W30" s="10">
        <v>0.89772644814744806</v>
      </c>
      <c r="X30" s="10">
        <v>0.84385834381044611</v>
      </c>
      <c r="Y30" s="10">
        <v>0.78489844834631994</v>
      </c>
      <c r="Z30" s="10">
        <v>0.69034701935732401</v>
      </c>
      <c r="AA30" s="10">
        <v>0.65725734320775642</v>
      </c>
      <c r="AB30" s="10">
        <v>0.69854469854469858</v>
      </c>
      <c r="AC30" s="5"/>
    </row>
    <row r="31" spans="1:30" s="6" customFormat="1">
      <c r="A31" s="4">
        <v>1928</v>
      </c>
      <c r="B31" s="10"/>
      <c r="C31" s="10">
        <v>0.92302078435238932</v>
      </c>
      <c r="D31" s="10">
        <v>0.98773599006009583</v>
      </c>
      <c r="E31" s="10">
        <v>0.9938800520609572</v>
      </c>
      <c r="F31" s="10">
        <v>0.99569061620250299</v>
      </c>
      <c r="G31" s="10">
        <v>0.99659690302585158</v>
      </c>
      <c r="H31" s="10"/>
      <c r="I31" s="10">
        <v>0.99774615981399728</v>
      </c>
      <c r="J31" s="10">
        <v>0.99820685994605629</v>
      </c>
      <c r="K31" s="10">
        <v>0.99716346168603476</v>
      </c>
      <c r="L31" s="10">
        <v>0.99642147823002647</v>
      </c>
      <c r="M31" s="10">
        <v>0.99605319112650181</v>
      </c>
      <c r="N31" s="10">
        <v>0.99529258161317324</v>
      </c>
      <c r="O31" s="10">
        <v>0.99396521747255007</v>
      </c>
      <c r="P31" s="10">
        <v>0.99186959298679256</v>
      </c>
      <c r="Q31" s="10">
        <v>0.98928698216418898</v>
      </c>
      <c r="R31" s="10">
        <v>0.9851769891078167</v>
      </c>
      <c r="S31" s="10">
        <v>0.97820455768815961</v>
      </c>
      <c r="T31" s="10">
        <v>0.96919751713501701</v>
      </c>
      <c r="U31" s="10">
        <v>0.95094079106825702</v>
      </c>
      <c r="V31" s="10">
        <v>0.92919953324232851</v>
      </c>
      <c r="W31" s="10">
        <v>0.88892935795358297</v>
      </c>
      <c r="X31" s="10">
        <v>0.83162505270061371</v>
      </c>
      <c r="Y31" s="10">
        <v>0.76272722050767894</v>
      </c>
      <c r="Z31" s="10">
        <v>0.66646686076382944</v>
      </c>
      <c r="AA31" s="10">
        <v>0.61974833253111461</v>
      </c>
      <c r="AB31" s="10">
        <v>0.63376419898159031</v>
      </c>
      <c r="AC31" s="5"/>
    </row>
    <row r="32" spans="1:30" s="6" customFormat="1">
      <c r="A32" s="4">
        <v>1929</v>
      </c>
      <c r="B32" s="10"/>
      <c r="C32" s="10">
        <v>0.92711886758826578</v>
      </c>
      <c r="D32" s="10">
        <v>0.98869790799783064</v>
      </c>
      <c r="E32" s="10">
        <v>0.99389863157984537</v>
      </c>
      <c r="F32" s="10">
        <v>0.99582300938400437</v>
      </c>
      <c r="G32" s="10">
        <v>0.99668462627915821</v>
      </c>
      <c r="H32" s="10"/>
      <c r="I32" s="10">
        <v>0.99782071695186891</v>
      </c>
      <c r="J32" s="10">
        <v>0.99827164354963882</v>
      </c>
      <c r="K32" s="10">
        <v>0.99723755510886347</v>
      </c>
      <c r="L32" s="10">
        <v>0.9964030904123925</v>
      </c>
      <c r="M32" s="10">
        <v>0.99600055366484985</v>
      </c>
      <c r="N32" s="10">
        <v>0.99538996349097064</v>
      </c>
      <c r="O32" s="10">
        <v>0.99408896014032744</v>
      </c>
      <c r="P32" s="10">
        <v>0.99188640962240315</v>
      </c>
      <c r="Q32" s="10">
        <v>0.98926855334330832</v>
      </c>
      <c r="R32" s="10">
        <v>0.98517149253987624</v>
      </c>
      <c r="S32" s="10">
        <v>0.97806910877794839</v>
      </c>
      <c r="T32" s="10">
        <v>0.96887301862461106</v>
      </c>
      <c r="U32" s="10">
        <v>0.9516928238374599</v>
      </c>
      <c r="V32" s="10">
        <v>0.92930626306025688</v>
      </c>
      <c r="W32" s="10">
        <v>0.89125274882654659</v>
      </c>
      <c r="X32" s="10">
        <v>0.83422818030125878</v>
      </c>
      <c r="Y32" s="10">
        <v>0.76423521410553774</v>
      </c>
      <c r="Z32" s="10">
        <v>0.68161773895035016</v>
      </c>
      <c r="AA32" s="10">
        <v>0.64142890748395331</v>
      </c>
      <c r="AB32" s="10">
        <v>0.72038541469865858</v>
      </c>
      <c r="AC32" s="5"/>
    </row>
    <row r="33" spans="1:29" s="6" customFormat="1">
      <c r="A33" s="4">
        <v>1930</v>
      </c>
      <c r="B33" s="10"/>
      <c r="C33" s="10">
        <v>0.9297021480811567</v>
      </c>
      <c r="D33" s="10">
        <v>0.99033881437267413</v>
      </c>
      <c r="E33" s="10">
        <v>0.9947368167851135</v>
      </c>
      <c r="F33" s="10">
        <v>0.99631096518956586</v>
      </c>
      <c r="G33" s="10">
        <v>0.99706699702503754</v>
      </c>
      <c r="H33" s="10"/>
      <c r="I33" s="10">
        <v>0.99801688916517617</v>
      </c>
      <c r="J33" s="10">
        <v>0.99843008748690776</v>
      </c>
      <c r="K33" s="10">
        <v>0.99747598706171059</v>
      </c>
      <c r="L33" s="10">
        <v>0.99658977408162197</v>
      </c>
      <c r="M33" s="10">
        <v>0.99626740523331137</v>
      </c>
      <c r="N33" s="10">
        <v>0.9956670225846932</v>
      </c>
      <c r="O33" s="10">
        <v>0.99449816089173892</v>
      </c>
      <c r="P33" s="10">
        <v>0.99243710385532957</v>
      </c>
      <c r="Q33" s="10">
        <v>0.98970967540963184</v>
      </c>
      <c r="R33" s="10">
        <v>0.98534006898060578</v>
      </c>
      <c r="S33" s="10">
        <v>0.97891486105874792</v>
      </c>
      <c r="T33" s="10">
        <v>0.96884225051214012</v>
      </c>
      <c r="U33" s="10">
        <v>0.95403436590198087</v>
      </c>
      <c r="V33" s="10">
        <v>0.9312261462492909</v>
      </c>
      <c r="W33" s="10">
        <v>0.89642433356556728</v>
      </c>
      <c r="X33" s="10">
        <v>0.84446585550188058</v>
      </c>
      <c r="Y33" s="10">
        <v>0.78076256499133445</v>
      </c>
      <c r="Z33" s="10">
        <v>0.69245985571328839</v>
      </c>
      <c r="AA33" s="10">
        <v>0.65374420145791912</v>
      </c>
      <c r="AB33" s="10">
        <v>0.70555555555555549</v>
      </c>
      <c r="AC33" s="5"/>
    </row>
    <row r="34" spans="1:29" s="6" customFormat="1">
      <c r="A34" s="4">
        <v>1931</v>
      </c>
      <c r="B34" s="10"/>
      <c r="C34" s="10">
        <v>0.93560286483076915</v>
      </c>
      <c r="D34" s="10">
        <v>0.99108768188149643</v>
      </c>
      <c r="E34" s="10">
        <v>0.99531069041001219</v>
      </c>
      <c r="F34" s="10">
        <v>0.99666913363247844</v>
      </c>
      <c r="G34" s="10">
        <v>0.99725378008265386</v>
      </c>
      <c r="H34" s="10"/>
      <c r="I34" s="10">
        <v>0.99808381970985105</v>
      </c>
      <c r="J34" s="10">
        <v>0.99845519085061651</v>
      </c>
      <c r="K34" s="10">
        <v>0.99753018975475471</v>
      </c>
      <c r="L34" s="10">
        <v>0.99680910634549302</v>
      </c>
      <c r="M34" s="10">
        <v>0.99651526606838003</v>
      </c>
      <c r="N34" s="10">
        <v>0.99579998829615768</v>
      </c>
      <c r="O34" s="10">
        <v>0.99450579015595775</v>
      </c>
      <c r="P34" s="10">
        <v>0.99241081691402711</v>
      </c>
      <c r="Q34" s="10">
        <v>0.98956418540170898</v>
      </c>
      <c r="R34" s="10">
        <v>0.98562156446993043</v>
      </c>
      <c r="S34" s="10">
        <v>0.97905274531634401</v>
      </c>
      <c r="T34" s="10">
        <v>0.96963637074525355</v>
      </c>
      <c r="U34" s="10">
        <v>0.955908730809229</v>
      </c>
      <c r="V34" s="10">
        <v>0.93179065427075702</v>
      </c>
      <c r="W34" s="10">
        <v>0.89819278924757751</v>
      </c>
      <c r="X34" s="10">
        <v>0.84866747643695428</v>
      </c>
      <c r="Y34" s="10">
        <v>0.78227051333678499</v>
      </c>
      <c r="Z34" s="10">
        <v>0.69288911101252815</v>
      </c>
      <c r="AA34" s="10">
        <v>0.66120183515672626</v>
      </c>
      <c r="AB34" s="10">
        <v>0.65678919729932483</v>
      </c>
      <c r="AC34" s="5"/>
    </row>
    <row r="35" spans="1:29" s="6" customFormat="1">
      <c r="A35" s="4">
        <v>1932</v>
      </c>
      <c r="B35" s="10"/>
      <c r="C35" s="10">
        <v>0.94077690713623152</v>
      </c>
      <c r="D35" s="10">
        <v>0.99223709235336932</v>
      </c>
      <c r="E35" s="10">
        <v>0.99593206063693085</v>
      </c>
      <c r="F35" s="10">
        <v>0.99708980374126577</v>
      </c>
      <c r="G35" s="10">
        <v>0.99748423343082737</v>
      </c>
      <c r="H35" s="10"/>
      <c r="I35" s="10">
        <v>0.99825623910507433</v>
      </c>
      <c r="J35" s="10">
        <v>0.99851658916731278</v>
      </c>
      <c r="K35" s="10">
        <v>0.9977684730417723</v>
      </c>
      <c r="L35" s="10">
        <v>0.99708450620007072</v>
      </c>
      <c r="M35" s="10">
        <v>0.99676350635806643</v>
      </c>
      <c r="N35" s="10">
        <v>0.99615574070352031</v>
      </c>
      <c r="O35" s="10">
        <v>0.9949518803501407</v>
      </c>
      <c r="P35" s="10">
        <v>0.99281169201597985</v>
      </c>
      <c r="Q35" s="10">
        <v>0.99002742624204809</v>
      </c>
      <c r="R35" s="10">
        <v>0.98605878619909537</v>
      </c>
      <c r="S35" s="10">
        <v>0.97921960237438865</v>
      </c>
      <c r="T35" s="10">
        <v>0.9696816313491734</v>
      </c>
      <c r="U35" s="10">
        <v>0.95651061146936811</v>
      </c>
      <c r="V35" s="10">
        <v>0.93135047216026567</v>
      </c>
      <c r="W35" s="10">
        <v>0.895247671185328</v>
      </c>
      <c r="X35" s="10">
        <v>0.84497549765938706</v>
      </c>
      <c r="Y35" s="10">
        <v>0.77545042324453406</v>
      </c>
      <c r="Z35" s="10">
        <v>0.67652134275388276</v>
      </c>
      <c r="AA35" s="10">
        <v>0.65793892655015862</v>
      </c>
      <c r="AB35" s="10">
        <v>0.68465045592705165</v>
      </c>
      <c r="AC35" s="5"/>
    </row>
    <row r="36" spans="1:29" s="6" customFormat="1">
      <c r="A36" s="4">
        <v>1933</v>
      </c>
      <c r="B36" s="10"/>
      <c r="C36" s="10">
        <v>0.94410057854714768</v>
      </c>
      <c r="D36" s="10">
        <v>0.99217903260372564</v>
      </c>
      <c r="E36" s="10">
        <v>0.99592138177392631</v>
      </c>
      <c r="F36" s="10">
        <v>0.99696174498197943</v>
      </c>
      <c r="G36" s="10">
        <v>0.99759779642197399</v>
      </c>
      <c r="H36" s="10"/>
      <c r="I36" s="10">
        <v>0.99828934721842566</v>
      </c>
      <c r="J36" s="10">
        <v>0.99855449910012917</v>
      </c>
      <c r="K36" s="10">
        <v>0.9978828008094599</v>
      </c>
      <c r="L36" s="10">
        <v>0.99713538433473403</v>
      </c>
      <c r="M36" s="10">
        <v>0.9968115239547195</v>
      </c>
      <c r="N36" s="10">
        <v>0.99620236767823234</v>
      </c>
      <c r="O36" s="10">
        <v>0.99505885958450868</v>
      </c>
      <c r="P36" s="10">
        <v>0.99287777541137201</v>
      </c>
      <c r="Q36" s="10">
        <v>0.98997812414115494</v>
      </c>
      <c r="R36" s="10">
        <v>0.98612650872065755</v>
      </c>
      <c r="S36" s="10">
        <v>0.97959568628015226</v>
      </c>
      <c r="T36" s="10">
        <v>0.96938970490947896</v>
      </c>
      <c r="U36" s="10">
        <v>0.95669527381415531</v>
      </c>
      <c r="V36" s="10">
        <v>0.93215158404292286</v>
      </c>
      <c r="W36" s="10">
        <v>0.89714535326929201</v>
      </c>
      <c r="X36" s="10">
        <v>0.84989681298513964</v>
      </c>
      <c r="Y36" s="10">
        <v>0.78290491571890009</v>
      </c>
      <c r="Z36" s="10">
        <v>0.69733508967473901</v>
      </c>
      <c r="AA36" s="10">
        <v>0.67669978852226309</v>
      </c>
      <c r="AB36" s="10">
        <v>0.65748459586806818</v>
      </c>
      <c r="AC36" s="5"/>
    </row>
    <row r="37" spans="1:29">
      <c r="A37" s="4">
        <v>1934</v>
      </c>
      <c r="B37" s="10"/>
      <c r="C37" s="10">
        <v>0.93925029197444965</v>
      </c>
      <c r="D37" s="10">
        <v>0.99178579078161289</v>
      </c>
      <c r="E37" s="10">
        <v>0.99572021087615847</v>
      </c>
      <c r="F37" s="10">
        <v>0.99688869283694681</v>
      </c>
      <c r="G37" s="10">
        <v>0.9975236941069493</v>
      </c>
      <c r="H37" s="10"/>
      <c r="I37" s="10">
        <v>0.99822306610896616</v>
      </c>
      <c r="J37" s="10">
        <v>0.99850861884915965</v>
      </c>
      <c r="K37" s="10">
        <v>0.99782343203960255</v>
      </c>
      <c r="L37" s="10">
        <v>0.99703588328430259</v>
      </c>
      <c r="M37" s="10">
        <v>0.99679372928766252</v>
      </c>
      <c r="N37" s="10">
        <v>0.99616850127995737</v>
      </c>
      <c r="O37" s="10">
        <v>0.99501126566057096</v>
      </c>
      <c r="P37" s="10">
        <v>0.99277044299798056</v>
      </c>
      <c r="Q37" s="10">
        <v>0.98968904804373803</v>
      </c>
      <c r="R37" s="10">
        <v>0.98550826955903426</v>
      </c>
      <c r="S37" s="10">
        <v>0.97905626387522005</v>
      </c>
      <c r="T37" s="10">
        <v>0.96882278923481691</v>
      </c>
      <c r="U37" s="10">
        <v>0.95572925984098345</v>
      </c>
      <c r="V37" s="10">
        <v>0.93213818732498188</v>
      </c>
      <c r="W37" s="10">
        <v>0.89263126879922916</v>
      </c>
      <c r="X37" s="10">
        <v>0.84910881407613781</v>
      </c>
      <c r="Y37" s="10">
        <v>0.78289348975336459</v>
      </c>
      <c r="Z37" s="10">
        <v>0.68351454598883343</v>
      </c>
      <c r="AA37" s="10">
        <v>0.67856942339003989</v>
      </c>
      <c r="AB37" s="10">
        <v>0.65598835092828534</v>
      </c>
      <c r="AC37" s="5"/>
    </row>
    <row r="38" spans="1:29" s="6" customFormat="1">
      <c r="A38" s="4">
        <v>1935</v>
      </c>
      <c r="B38" s="10"/>
      <c r="C38" s="10">
        <v>0.94055570609340911</v>
      </c>
      <c r="D38" s="10">
        <v>0.99278965847951661</v>
      </c>
      <c r="E38" s="10">
        <v>0.99606781709472314</v>
      </c>
      <c r="F38" s="10">
        <v>0.9971367600204295</v>
      </c>
      <c r="G38" s="10">
        <v>0.99766721290085514</v>
      </c>
      <c r="H38" s="10"/>
      <c r="I38" s="10">
        <v>0.9982257480056721</v>
      </c>
      <c r="J38" s="10">
        <v>0.99844223437252766</v>
      </c>
      <c r="K38" s="10">
        <v>0.99779271609458753</v>
      </c>
      <c r="L38" s="10">
        <v>0.99701007075347803</v>
      </c>
      <c r="M38" s="10">
        <v>0.99668045632495461</v>
      </c>
      <c r="N38" s="10">
        <v>0.99613442604765312</v>
      </c>
      <c r="O38" s="10">
        <v>0.9949182164463366</v>
      </c>
      <c r="P38" s="10">
        <v>0.99270064441594796</v>
      </c>
      <c r="Q38" s="10">
        <v>0.9896654767143368</v>
      </c>
      <c r="R38" s="10">
        <v>0.98568944059864572</v>
      </c>
      <c r="S38" s="10">
        <v>0.97889594703408789</v>
      </c>
      <c r="T38" s="10">
        <v>0.96948600795152406</v>
      </c>
      <c r="U38" s="10">
        <v>0.95487458568076189</v>
      </c>
      <c r="V38" s="10">
        <v>0.93435784354872631</v>
      </c>
      <c r="W38" s="10">
        <v>0.89220124126945433</v>
      </c>
      <c r="X38" s="10">
        <v>0.85130518257572985</v>
      </c>
      <c r="Y38" s="10">
        <v>0.78117540012370479</v>
      </c>
      <c r="Z38" s="10">
        <v>0.68489904256327616</v>
      </c>
      <c r="AA38" s="10">
        <v>0.67406398910823695</v>
      </c>
      <c r="AB38" s="10">
        <v>0.63619744058500916</v>
      </c>
      <c r="AC38" s="5"/>
    </row>
    <row r="39" spans="1:29" s="6" customFormat="1">
      <c r="A39" s="4">
        <v>1936</v>
      </c>
      <c r="B39" s="10"/>
      <c r="C39" s="10">
        <v>0.93945264759447578</v>
      </c>
      <c r="D39" s="10">
        <v>0.99240894807035918</v>
      </c>
      <c r="E39" s="10">
        <v>0.99611472011456859</v>
      </c>
      <c r="F39" s="10">
        <v>0.99736214748577212</v>
      </c>
      <c r="G39" s="10">
        <v>0.99780229665577402</v>
      </c>
      <c r="H39" s="10"/>
      <c r="I39" s="10">
        <v>0.99827000078058314</v>
      </c>
      <c r="J39" s="10">
        <v>0.99848125716878755</v>
      </c>
      <c r="K39" s="10">
        <v>0.99771470082701907</v>
      </c>
      <c r="L39" s="10">
        <v>0.99696249291812078</v>
      </c>
      <c r="M39" s="10">
        <v>0.99669448657080506</v>
      </c>
      <c r="N39" s="10">
        <v>0.9960903550247342</v>
      </c>
      <c r="O39" s="10">
        <v>0.99473360885251505</v>
      </c>
      <c r="P39" s="10">
        <v>0.99230139377746174</v>
      </c>
      <c r="Q39" s="10">
        <v>0.98923970539633899</v>
      </c>
      <c r="R39" s="10">
        <v>0.98487124695829176</v>
      </c>
      <c r="S39" s="10">
        <v>0.97795490914479233</v>
      </c>
      <c r="T39" s="10">
        <v>0.96789542479089907</v>
      </c>
      <c r="U39" s="10">
        <v>0.95278777121252922</v>
      </c>
      <c r="V39" s="10">
        <v>0.93229296001271289</v>
      </c>
      <c r="W39" s="10">
        <v>0.88469484489645622</v>
      </c>
      <c r="X39" s="10">
        <v>0.84034996063211842</v>
      </c>
      <c r="Y39" s="10">
        <v>0.765320009138861</v>
      </c>
      <c r="Z39" s="10">
        <v>0.6583708329506841</v>
      </c>
      <c r="AA39" s="10">
        <v>0.62408797715977582</v>
      </c>
      <c r="AB39" s="10">
        <v>0.66948218876239451</v>
      </c>
      <c r="AC39" s="5"/>
    </row>
    <row r="40" spans="1:29" s="6" customFormat="1">
      <c r="A40" s="4">
        <v>1937</v>
      </c>
      <c r="B40" s="10"/>
      <c r="C40" s="10">
        <v>0.94043437564858978</v>
      </c>
      <c r="D40" s="10">
        <v>0.9930612069481205</v>
      </c>
      <c r="E40" s="10">
        <v>0.99624340686035917</v>
      </c>
      <c r="F40" s="10">
        <v>0.99748229421357948</v>
      </c>
      <c r="G40" s="10">
        <v>0.99792563158874015</v>
      </c>
      <c r="H40" s="10"/>
      <c r="I40" s="10">
        <v>0.99841647282619361</v>
      </c>
      <c r="J40" s="10">
        <v>0.99859966723344018</v>
      </c>
      <c r="K40" s="10">
        <v>0.99780165548136457</v>
      </c>
      <c r="L40" s="10">
        <v>0.99712646147653672</v>
      </c>
      <c r="M40" s="10">
        <v>0.9968269924965425</v>
      </c>
      <c r="N40" s="10">
        <v>0.99617387219506892</v>
      </c>
      <c r="O40" s="10">
        <v>0.99493812171175755</v>
      </c>
      <c r="P40" s="10">
        <v>0.99269018854838464</v>
      </c>
      <c r="Q40" s="10">
        <v>0.98948690414300089</v>
      </c>
      <c r="R40" s="10">
        <v>0.98509187928303521</v>
      </c>
      <c r="S40" s="10">
        <v>0.97833604720064293</v>
      </c>
      <c r="T40" s="10">
        <v>0.96834069385567956</v>
      </c>
      <c r="U40" s="10">
        <v>0.95370212103961705</v>
      </c>
      <c r="V40" s="10">
        <v>0.93476316755786448</v>
      </c>
      <c r="W40" s="10">
        <v>0.88890657802825324</v>
      </c>
      <c r="X40" s="10">
        <v>0.84469198374723575</v>
      </c>
      <c r="Y40" s="10">
        <v>0.77635245763080241</v>
      </c>
      <c r="Z40" s="10">
        <v>0.68207320331285071</v>
      </c>
      <c r="AA40" s="10">
        <v>0.63191287149058595</v>
      </c>
      <c r="AB40" s="10">
        <v>0.68830689782368126</v>
      </c>
      <c r="AC40" s="5"/>
    </row>
    <row r="41" spans="1:29">
      <c r="A41" s="4">
        <v>1938</v>
      </c>
      <c r="B41" s="10"/>
      <c r="C41" s="10">
        <v>0.94143052451786025</v>
      </c>
      <c r="D41" s="10">
        <v>0.99342317661396562</v>
      </c>
      <c r="E41" s="10">
        <v>0.99663715710864975</v>
      </c>
      <c r="F41" s="10">
        <v>0.99758822242068246</v>
      </c>
      <c r="G41" s="10">
        <v>0.99821365124000827</v>
      </c>
      <c r="H41" s="10"/>
      <c r="I41" s="10">
        <v>0.99860898326924441</v>
      </c>
      <c r="J41" s="10">
        <v>0.99879363134129895</v>
      </c>
      <c r="K41" s="10">
        <v>0.99812344699933719</v>
      </c>
      <c r="L41" s="10">
        <v>0.99757651967989025</v>
      </c>
      <c r="M41" s="10">
        <v>0.99729725385924528</v>
      </c>
      <c r="N41" s="10">
        <v>0.99668964600162691</v>
      </c>
      <c r="O41" s="10">
        <v>0.99557238300555806</v>
      </c>
      <c r="P41" s="10">
        <v>0.99351807100952194</v>
      </c>
      <c r="Q41" s="10">
        <v>0.99052204256868559</v>
      </c>
      <c r="R41" s="10">
        <v>0.98618130882317245</v>
      </c>
      <c r="S41" s="10">
        <v>0.97992318982957038</v>
      </c>
      <c r="T41" s="10">
        <v>0.97035334779434201</v>
      </c>
      <c r="U41" s="10">
        <v>0.95573187204938037</v>
      </c>
      <c r="V41" s="10">
        <v>0.93638551871144349</v>
      </c>
      <c r="W41" s="10">
        <v>0.89514795972975914</v>
      </c>
      <c r="X41" s="10">
        <v>0.85386536704999327</v>
      </c>
      <c r="Y41" s="10">
        <v>0.78765745440872348</v>
      </c>
      <c r="Z41" s="10">
        <v>0.70840176333304528</v>
      </c>
      <c r="AA41" s="10">
        <v>0.68601688564719987</v>
      </c>
      <c r="AB41" s="10">
        <v>0.66283808818080769</v>
      </c>
      <c r="AC41" s="5"/>
    </row>
    <row r="42" spans="1:29" s="6" customFormat="1">
      <c r="A42" s="4">
        <v>1939</v>
      </c>
      <c r="B42" s="10"/>
      <c r="C42" s="10">
        <v>0.94296814157259967</v>
      </c>
      <c r="D42" s="10">
        <v>0.99427272485104645</v>
      </c>
      <c r="E42" s="10">
        <v>0.99701454006699475</v>
      </c>
      <c r="F42" s="10">
        <v>0.99782235766221483</v>
      </c>
      <c r="G42" s="10">
        <v>0.99829881844223745</v>
      </c>
      <c r="H42" s="10"/>
      <c r="I42" s="10">
        <v>0.99873501065146697</v>
      </c>
      <c r="J42" s="10">
        <v>0.99879270049348268</v>
      </c>
      <c r="K42" s="10">
        <v>0.9981911177287619</v>
      </c>
      <c r="L42" s="10">
        <v>0.99771753630325266</v>
      </c>
      <c r="M42" s="10">
        <v>0.99749186771341758</v>
      </c>
      <c r="N42" s="10">
        <v>0.99687417044536675</v>
      </c>
      <c r="O42" s="10">
        <v>0.99574805833341429</v>
      </c>
      <c r="P42" s="10">
        <v>0.99366490333863677</v>
      </c>
      <c r="Q42" s="10">
        <v>0.99030268671112642</v>
      </c>
      <c r="R42" s="10">
        <v>0.98523205918291912</v>
      </c>
      <c r="S42" s="10">
        <v>0.97830179263882744</v>
      </c>
      <c r="T42" s="10">
        <v>0.96956011711804058</v>
      </c>
      <c r="U42" s="10">
        <v>0.95617035492798297</v>
      </c>
      <c r="V42" s="10">
        <v>0.93647945088277773</v>
      </c>
      <c r="W42" s="10">
        <v>0.90306725813109978</v>
      </c>
      <c r="X42" s="10">
        <v>0.86751640157842491</v>
      </c>
      <c r="Y42" s="10">
        <v>0.82433267049612824</v>
      </c>
      <c r="Z42" s="10">
        <v>0.79358319694796209</v>
      </c>
      <c r="AA42" s="10">
        <v>0.79184470760590897</v>
      </c>
      <c r="AB42" s="10">
        <v>0.79125821704532351</v>
      </c>
      <c r="AC42" s="5"/>
    </row>
    <row r="43" spans="1:29" s="6" customFormat="1">
      <c r="A43" s="4">
        <v>1940</v>
      </c>
      <c r="B43" s="10"/>
      <c r="C43" s="10">
        <v>0.94098602605653847</v>
      </c>
      <c r="D43" s="10">
        <v>0.99461372128250092</v>
      </c>
      <c r="E43" s="10">
        <v>0.99716793753054322</v>
      </c>
      <c r="F43" s="10">
        <v>0.99810867670541104</v>
      </c>
      <c r="G43" s="10">
        <v>0.99843574765109189</v>
      </c>
      <c r="H43" s="10"/>
      <c r="I43" s="10">
        <v>0.99878435935323473</v>
      </c>
      <c r="J43" s="10">
        <v>0.99890452654343964</v>
      </c>
      <c r="K43" s="10">
        <v>0.9982995991099326</v>
      </c>
      <c r="L43" s="10">
        <v>0.9977596892149958</v>
      </c>
      <c r="M43" s="10">
        <v>0.99752187487592914</v>
      </c>
      <c r="N43" s="10">
        <v>0.99693945517121996</v>
      </c>
      <c r="O43" s="10">
        <v>0.99587616240276355</v>
      </c>
      <c r="P43" s="10">
        <v>0.99384327359306635</v>
      </c>
      <c r="Q43" s="10">
        <v>0.99047137197664159</v>
      </c>
      <c r="R43" s="10">
        <v>0.98516658974970495</v>
      </c>
      <c r="S43" s="10">
        <v>0.97783486720072332</v>
      </c>
      <c r="T43" s="10">
        <v>0.9687676262681757</v>
      </c>
      <c r="U43" s="10">
        <v>0.95606628193829102</v>
      </c>
      <c r="V43" s="10">
        <v>0.93405363841145128</v>
      </c>
      <c r="W43" s="10">
        <v>0.90379790463241516</v>
      </c>
      <c r="X43" s="10">
        <v>0.86343527111853258</v>
      </c>
      <c r="Y43" s="10">
        <v>0.82071497100905189</v>
      </c>
      <c r="Z43" s="10">
        <v>0.78180127451248527</v>
      </c>
      <c r="AA43" s="10">
        <v>0.77182007745010428</v>
      </c>
      <c r="AB43" s="10">
        <v>0.73744292237442921</v>
      </c>
      <c r="AC43" s="5"/>
    </row>
    <row r="44" spans="1:29" s="6" customFormat="1">
      <c r="A44" s="4">
        <v>1941</v>
      </c>
      <c r="B44" s="10"/>
      <c r="C44" s="10">
        <v>0.94414996236290893</v>
      </c>
      <c r="D44" s="10">
        <v>0.995181211817871</v>
      </c>
      <c r="E44" s="10">
        <v>0.9974285482117432</v>
      </c>
      <c r="F44" s="10">
        <v>0.99820560720143503</v>
      </c>
      <c r="G44" s="10">
        <v>0.9986074284947889</v>
      </c>
      <c r="H44" s="10"/>
      <c r="I44" s="10">
        <v>0.99890193306113184</v>
      </c>
      <c r="J44" s="10">
        <v>0.99896115037844546</v>
      </c>
      <c r="K44" s="10">
        <v>0.99825491537107947</v>
      </c>
      <c r="L44" s="10">
        <v>0.99771977399688105</v>
      </c>
      <c r="M44" s="10">
        <v>0.99757929718757499</v>
      </c>
      <c r="N44" s="10">
        <v>0.99704893650592086</v>
      </c>
      <c r="O44" s="10">
        <v>0.99593892433343745</v>
      </c>
      <c r="P44" s="10">
        <v>0.99401564747021309</v>
      </c>
      <c r="Q44" s="10">
        <v>0.99071695112701252</v>
      </c>
      <c r="R44" s="10">
        <v>0.9856224425659097</v>
      </c>
      <c r="S44" s="10">
        <v>0.97843796066915656</v>
      </c>
      <c r="T44" s="10">
        <v>0.96993776396475206</v>
      </c>
      <c r="U44" s="10">
        <v>0.95748233076646505</v>
      </c>
      <c r="V44" s="10">
        <v>0.93609293196862409</v>
      </c>
      <c r="W44" s="10">
        <v>0.90934580616002658</v>
      </c>
      <c r="X44" s="10">
        <v>0.86581262660075931</v>
      </c>
      <c r="Y44" s="10">
        <v>0.82035090234690844</v>
      </c>
      <c r="Z44" s="10">
        <v>0.79069635274727945</v>
      </c>
      <c r="AA44" s="10">
        <v>0.77670641969043386</v>
      </c>
      <c r="AB44" s="10">
        <v>0.75247524752475248</v>
      </c>
      <c r="AC44" s="5"/>
    </row>
    <row r="45" spans="1:29" s="6" customFormat="1">
      <c r="A45" s="4">
        <v>1942</v>
      </c>
      <c r="B45" s="10"/>
      <c r="C45" s="10">
        <v>0.94654683435641696</v>
      </c>
      <c r="D45" s="10">
        <v>0.99602656138142065</v>
      </c>
      <c r="E45" s="10">
        <v>0.99788947064679812</v>
      </c>
      <c r="F45" s="10">
        <v>0.99835207871785003</v>
      </c>
      <c r="G45" s="10">
        <v>0.99872734792071594</v>
      </c>
      <c r="H45" s="10"/>
      <c r="I45" s="10">
        <v>0.99900107379986147</v>
      </c>
      <c r="J45" s="10">
        <v>0.99904178691042111</v>
      </c>
      <c r="K45" s="10">
        <v>0.99838334334458789</v>
      </c>
      <c r="L45" s="10">
        <v>0.99770973927034112</v>
      </c>
      <c r="M45" s="10">
        <v>0.997711722990968</v>
      </c>
      <c r="N45" s="10">
        <v>0.99715525694556839</v>
      </c>
      <c r="O45" s="10">
        <v>0.99604830009266554</v>
      </c>
      <c r="P45" s="10">
        <v>0.99418430460688423</v>
      </c>
      <c r="Q45" s="10">
        <v>0.99091800454694634</v>
      </c>
      <c r="R45" s="10">
        <v>0.98572886407987426</v>
      </c>
      <c r="S45" s="10">
        <v>0.97871066462643874</v>
      </c>
      <c r="T45" s="10">
        <v>0.97056682895789548</v>
      </c>
      <c r="U45" s="10">
        <v>0.95819654992662595</v>
      </c>
      <c r="V45" s="10">
        <v>0.93809283581930936</v>
      </c>
      <c r="W45" s="10">
        <v>0.91172340899552862</v>
      </c>
      <c r="X45" s="10">
        <v>0.86858613031436338</v>
      </c>
      <c r="Y45" s="10">
        <v>0.82159236774582489</v>
      </c>
      <c r="Z45" s="10">
        <v>0.791479196126323</v>
      </c>
      <c r="AA45" s="10">
        <v>0.76874981302539858</v>
      </c>
      <c r="AB45" s="10">
        <v>0.74802601021830006</v>
      </c>
      <c r="AC45" s="5"/>
    </row>
    <row r="46" spans="1:29" s="6" customFormat="1">
      <c r="A46" s="4">
        <v>1943</v>
      </c>
      <c r="B46" s="10"/>
      <c r="C46" s="10">
        <v>0.94704761152707184</v>
      </c>
      <c r="D46" s="10">
        <v>0.9957767775533104</v>
      </c>
      <c r="E46" s="10">
        <v>0.99766592352571615</v>
      </c>
      <c r="F46" s="10">
        <v>0.99834959722372407</v>
      </c>
      <c r="G46" s="10">
        <v>0.99874388522945357</v>
      </c>
      <c r="H46" s="10"/>
      <c r="I46" s="10">
        <v>0.9989632018815946</v>
      </c>
      <c r="J46" s="10">
        <v>0.99901086154703411</v>
      </c>
      <c r="K46" s="10">
        <v>0.99828753912305046</v>
      </c>
      <c r="L46" s="10">
        <v>0.99739604366954338</v>
      </c>
      <c r="M46" s="10">
        <v>0.99771938224945877</v>
      </c>
      <c r="N46" s="10">
        <v>0.99730504117637975</v>
      </c>
      <c r="O46" s="10">
        <v>0.99619138442176225</v>
      </c>
      <c r="P46" s="10">
        <v>0.99426576449256443</v>
      </c>
      <c r="Q46" s="10">
        <v>0.99109371440318361</v>
      </c>
      <c r="R46" s="10">
        <v>0.9856048745774515</v>
      </c>
      <c r="S46" s="10">
        <v>0.97845409830851116</v>
      </c>
      <c r="T46" s="10">
        <v>0.97014280911826789</v>
      </c>
      <c r="U46" s="10">
        <v>0.95783914024848127</v>
      </c>
      <c r="V46" s="10">
        <v>0.93526432038634999</v>
      </c>
      <c r="W46" s="10">
        <v>0.90640259637457454</v>
      </c>
      <c r="X46" s="10">
        <v>0.85968393330068094</v>
      </c>
      <c r="Y46" s="10">
        <v>0.79917865840309454</v>
      </c>
      <c r="Z46" s="10">
        <v>0.75935198119133884</v>
      </c>
      <c r="AA46" s="10">
        <v>0.75401358096865578</v>
      </c>
      <c r="AB46" s="10">
        <v>0.73530100726165382</v>
      </c>
      <c r="AC46" s="5"/>
    </row>
    <row r="47" spans="1:29" s="6" customFormat="1">
      <c r="A47" s="4">
        <v>1944</v>
      </c>
      <c r="B47" s="10"/>
      <c r="C47" s="10">
        <v>0.95362119819055158</v>
      </c>
      <c r="D47" s="10">
        <v>0.99605869264954305</v>
      </c>
      <c r="E47" s="10">
        <v>0.99785066232558595</v>
      </c>
      <c r="F47" s="10">
        <v>0.998504697059447</v>
      </c>
      <c r="G47" s="10">
        <v>0.99888087389983771</v>
      </c>
      <c r="H47" s="10"/>
      <c r="I47" s="10">
        <v>0.99899525500828645</v>
      </c>
      <c r="J47" s="10">
        <v>0.99902733914662711</v>
      </c>
      <c r="K47" s="10">
        <v>0.99835467890112706</v>
      </c>
      <c r="L47" s="10">
        <v>0.99768273356686465</v>
      </c>
      <c r="M47" s="10">
        <v>0.99801402763302804</v>
      </c>
      <c r="N47" s="10">
        <v>0.99755350189241487</v>
      </c>
      <c r="O47" s="10">
        <v>0.99643260103415476</v>
      </c>
      <c r="P47" s="10">
        <v>0.99454002858565238</v>
      </c>
      <c r="Q47" s="10">
        <v>0.99159944028740399</v>
      </c>
      <c r="R47" s="10">
        <v>0.98638468545777402</v>
      </c>
      <c r="S47" s="10">
        <v>0.9792238130303268</v>
      </c>
      <c r="T47" s="10">
        <v>0.97129199828938051</v>
      </c>
      <c r="U47" s="10">
        <v>0.95966090296398876</v>
      </c>
      <c r="V47" s="10">
        <v>0.93818355262746167</v>
      </c>
      <c r="W47" s="10">
        <v>0.90976177584602591</v>
      </c>
      <c r="X47" s="10">
        <v>0.86852187627770649</v>
      </c>
      <c r="Y47" s="10">
        <v>0.80931326156394179</v>
      </c>
      <c r="Z47" s="10">
        <v>0.7763108874628103</v>
      </c>
      <c r="AA47" s="10">
        <v>0.76445138805432034</v>
      </c>
      <c r="AB47" s="10">
        <v>0.71172022684310021</v>
      </c>
      <c r="AC47" s="5"/>
    </row>
    <row r="48" spans="1:29" s="6" customFormat="1">
      <c r="A48" s="4">
        <v>1945</v>
      </c>
      <c r="B48" s="10"/>
      <c r="C48" s="10">
        <v>0.95846863877829058</v>
      </c>
      <c r="D48" s="10">
        <v>0.99681403349338493</v>
      </c>
      <c r="E48" s="10">
        <v>0.99805112888501202</v>
      </c>
      <c r="F48" s="10">
        <v>0.99857563787477799</v>
      </c>
      <c r="G48" s="10">
        <v>0.99886586077792505</v>
      </c>
      <c r="H48" s="10"/>
      <c r="I48" s="10">
        <v>0.99906200257361777</v>
      </c>
      <c r="J48" s="10">
        <v>0.99907155089417232</v>
      </c>
      <c r="K48" s="10">
        <v>0.99845411847818644</v>
      </c>
      <c r="L48" s="10">
        <v>0.99809679581112876</v>
      </c>
      <c r="M48" s="10">
        <v>0.99814072280788291</v>
      </c>
      <c r="N48" s="10">
        <v>0.99761326949833762</v>
      </c>
      <c r="O48" s="10">
        <v>0.99647756022528333</v>
      </c>
      <c r="P48" s="10">
        <v>0.9944967526084032</v>
      </c>
      <c r="Q48" s="10">
        <v>0.99165354600069489</v>
      </c>
      <c r="R48" s="10">
        <v>0.98657560302881575</v>
      </c>
      <c r="S48" s="10">
        <v>0.97935715572575099</v>
      </c>
      <c r="T48" s="10">
        <v>0.97155035479213525</v>
      </c>
      <c r="U48" s="10">
        <v>0.9601955517405536</v>
      </c>
      <c r="V48" s="10">
        <v>0.93951380970895271</v>
      </c>
      <c r="W48" s="10">
        <v>0.90954990198652363</v>
      </c>
      <c r="X48" s="10">
        <v>0.87191839183918396</v>
      </c>
      <c r="Y48" s="10">
        <v>0.80478179278897921</v>
      </c>
      <c r="Z48" s="10">
        <v>0.77305959198514418</v>
      </c>
      <c r="AA48" s="10">
        <v>0.75415882574331949</v>
      </c>
      <c r="AB48" s="10">
        <v>0.70083432657926115</v>
      </c>
      <c r="AC48" s="5"/>
    </row>
    <row r="49" spans="1:30" s="6" customFormat="1">
      <c r="A49" s="4">
        <v>1946</v>
      </c>
      <c r="B49" s="10"/>
      <c r="C49" s="10">
        <v>0.95690018392700449</v>
      </c>
      <c r="D49" s="10">
        <v>0.99728381218347428</v>
      </c>
      <c r="E49" s="10">
        <v>0.99833514027136905</v>
      </c>
      <c r="F49" s="10">
        <v>0.99862186611352211</v>
      </c>
      <c r="G49" s="10">
        <v>0.99899337647889264</v>
      </c>
      <c r="H49" s="10"/>
      <c r="I49" s="10">
        <v>0.99914349800944557</v>
      </c>
      <c r="J49" s="10">
        <v>0.9991651104786996</v>
      </c>
      <c r="K49" s="10">
        <v>0.99856176682878994</v>
      </c>
      <c r="L49" s="10">
        <v>0.99796665449804789</v>
      </c>
      <c r="M49" s="10">
        <v>0.998078924936038</v>
      </c>
      <c r="N49" s="10">
        <v>0.99761750582921394</v>
      </c>
      <c r="O49" s="10">
        <v>0.99661811837434278</v>
      </c>
      <c r="P49" s="10">
        <v>0.99484164670105635</v>
      </c>
      <c r="Q49" s="10">
        <v>0.99206440673032714</v>
      </c>
      <c r="R49" s="10">
        <v>0.98700030845891273</v>
      </c>
      <c r="S49" s="10">
        <v>0.98038407943642436</v>
      </c>
      <c r="T49" s="10">
        <v>0.9723745924394841</v>
      </c>
      <c r="U49" s="10">
        <v>0.96146302435838771</v>
      </c>
      <c r="V49" s="10">
        <v>0.94133163958173327</v>
      </c>
      <c r="W49" s="10">
        <v>0.91051526658639748</v>
      </c>
      <c r="X49" s="10">
        <v>0.87389743015317323</v>
      </c>
      <c r="Y49" s="10">
        <v>0.80154086016812998</v>
      </c>
      <c r="Z49" s="10">
        <v>0.75886823889991661</v>
      </c>
      <c r="AA49" s="10">
        <v>0.72737696508856098</v>
      </c>
      <c r="AB49" s="10">
        <v>0.74747474747474751</v>
      </c>
      <c r="AC49" s="5"/>
    </row>
    <row r="50" spans="1:30" s="6" customFormat="1">
      <c r="A50" s="4">
        <v>1947</v>
      </c>
      <c r="B50" s="10"/>
      <c r="C50" s="10">
        <v>0.95630071072102218</v>
      </c>
      <c r="D50" s="10">
        <v>0.9976867335916163</v>
      </c>
      <c r="E50" s="10">
        <v>0.99852271236987622</v>
      </c>
      <c r="F50" s="10">
        <v>0.99885622235698523</v>
      </c>
      <c r="G50" s="10">
        <v>0.99908174563020646</v>
      </c>
      <c r="H50" s="10"/>
      <c r="I50" s="10">
        <v>0.99925993472212515</v>
      </c>
      <c r="J50" s="10">
        <v>0.99929071908261757</v>
      </c>
      <c r="K50" s="10">
        <v>0.99865713776418208</v>
      </c>
      <c r="L50" s="10">
        <v>0.99811956459104556</v>
      </c>
      <c r="M50" s="10">
        <v>0.99816601889973533</v>
      </c>
      <c r="N50" s="10">
        <v>0.9977657066725335</v>
      </c>
      <c r="O50" s="10">
        <v>0.99671813739524961</v>
      </c>
      <c r="P50" s="10">
        <v>0.99477567536874778</v>
      </c>
      <c r="Q50" s="10">
        <v>0.99210881125206629</v>
      </c>
      <c r="R50" s="10">
        <v>0.98702191918333171</v>
      </c>
      <c r="S50" s="10">
        <v>0.98000377812540307</v>
      </c>
      <c r="T50" s="10">
        <v>0.9716339110828377</v>
      </c>
      <c r="U50" s="10">
        <v>0.96030848229743782</v>
      </c>
      <c r="V50" s="10">
        <v>0.93904302352174629</v>
      </c>
      <c r="W50" s="10">
        <v>0.90683499660637623</v>
      </c>
      <c r="X50" s="10">
        <v>0.86676707340940662</v>
      </c>
      <c r="Y50" s="10">
        <v>0.78685532409153314</v>
      </c>
      <c r="Z50" s="10">
        <v>0.74709582812496023</v>
      </c>
      <c r="AA50" s="10">
        <v>0.71212144120715459</v>
      </c>
      <c r="AB50" s="10">
        <v>0.70880854161611273</v>
      </c>
      <c r="AC50" s="5"/>
    </row>
    <row r="51" spans="1:30" s="6" customFormat="1">
      <c r="A51" s="4">
        <v>1948</v>
      </c>
      <c r="B51" s="10"/>
      <c r="C51" s="10">
        <v>0.96112370913237244</v>
      </c>
      <c r="D51" s="10">
        <v>0.99729993438237108</v>
      </c>
      <c r="E51" s="10">
        <v>0.99866540415677485</v>
      </c>
      <c r="F51" s="10">
        <v>0.99891871072849114</v>
      </c>
      <c r="G51" s="10">
        <v>0.99912500472318522</v>
      </c>
      <c r="H51" s="10"/>
      <c r="I51" s="10">
        <v>0.99926321146312702</v>
      </c>
      <c r="J51" s="10">
        <v>0.99929540351127366</v>
      </c>
      <c r="K51" s="10">
        <v>0.99870458365559311</v>
      </c>
      <c r="L51" s="10">
        <v>0.99818245699101682</v>
      </c>
      <c r="M51" s="10">
        <v>0.99827556606999435</v>
      </c>
      <c r="N51" s="10">
        <v>0.99788219274202627</v>
      </c>
      <c r="O51" s="10">
        <v>0.99686843855047536</v>
      </c>
      <c r="P51" s="10">
        <v>0.99494716198969368</v>
      </c>
      <c r="Q51" s="10">
        <v>0.99235075665224015</v>
      </c>
      <c r="R51" s="10">
        <v>0.98738388015470613</v>
      </c>
      <c r="S51" s="10">
        <v>0.98061614182493473</v>
      </c>
      <c r="T51" s="10">
        <v>0.9722262154686403</v>
      </c>
      <c r="U51" s="10">
        <v>0.9606380507564577</v>
      </c>
      <c r="V51" s="10">
        <v>0.94002395906348091</v>
      </c>
      <c r="W51" s="10">
        <v>0.90720958466089474</v>
      </c>
      <c r="X51" s="10">
        <v>0.86417571543019578</v>
      </c>
      <c r="Y51" s="10">
        <v>0.78485774288324084</v>
      </c>
      <c r="Z51" s="10">
        <v>0.73177236952893776</v>
      </c>
      <c r="AA51" s="10">
        <v>0.7028607794411782</v>
      </c>
      <c r="AB51" s="10">
        <v>0.68046033300685616</v>
      </c>
      <c r="AC51" s="5"/>
    </row>
    <row r="52" spans="1:30" s="6" customFormat="1">
      <c r="A52" s="4">
        <v>1949</v>
      </c>
      <c r="B52" s="10"/>
      <c r="C52" s="10">
        <v>0.96405022587383316</v>
      </c>
      <c r="D52" s="10">
        <v>0.9976817006176586</v>
      </c>
      <c r="E52" s="10">
        <v>0.99842044028178822</v>
      </c>
      <c r="F52" s="10">
        <v>0.99905374164840122</v>
      </c>
      <c r="G52" s="10">
        <v>0.99923305391233086</v>
      </c>
      <c r="H52" s="10"/>
      <c r="I52" s="10">
        <v>0.99927340687650501</v>
      </c>
      <c r="J52" s="10">
        <v>0.99930202871725093</v>
      </c>
      <c r="K52" s="10">
        <v>0.99876108458991109</v>
      </c>
      <c r="L52" s="10">
        <v>0.99833962240241425</v>
      </c>
      <c r="M52" s="10">
        <v>0.99836527050104351</v>
      </c>
      <c r="N52" s="10">
        <v>0.99804302575402859</v>
      </c>
      <c r="O52" s="10">
        <v>0.99696269770656942</v>
      </c>
      <c r="P52" s="10">
        <v>0.99513757343341636</v>
      </c>
      <c r="Q52" s="10">
        <v>0.99251953171389884</v>
      </c>
      <c r="R52" s="10">
        <v>0.98811518945969368</v>
      </c>
      <c r="S52" s="10">
        <v>0.98122547894059042</v>
      </c>
      <c r="T52" s="10">
        <v>0.97242363455297898</v>
      </c>
      <c r="U52" s="10">
        <v>0.96091718251424318</v>
      </c>
      <c r="V52" s="10">
        <v>0.94067502060187091</v>
      </c>
      <c r="W52" s="10">
        <v>0.90711127279148429</v>
      </c>
      <c r="X52" s="10">
        <v>0.86085816374829049</v>
      </c>
      <c r="Y52" s="10">
        <v>0.78981717592404366</v>
      </c>
      <c r="Z52" s="10">
        <v>0.72426034616623258</v>
      </c>
      <c r="AA52" s="10">
        <v>0.67837456152339293</v>
      </c>
      <c r="AB52" s="10">
        <v>0.66518408697800846</v>
      </c>
      <c r="AC52" s="5"/>
    </row>
    <row r="53" spans="1:30" s="6" customFormat="1">
      <c r="A53" s="4">
        <v>1950</v>
      </c>
      <c r="B53" s="10"/>
      <c r="C53" s="10">
        <v>0.96818173613604142</v>
      </c>
      <c r="D53" s="10">
        <v>0.99793804408477205</v>
      </c>
      <c r="E53" s="10">
        <v>0.9987249616764049</v>
      </c>
      <c r="F53" s="10">
        <v>0.99891879325994137</v>
      </c>
      <c r="G53" s="10">
        <v>0.99931740372575217</v>
      </c>
      <c r="H53" s="10"/>
      <c r="I53" s="10">
        <v>0.99936051087147582</v>
      </c>
      <c r="J53" s="10">
        <v>0.99935400655144047</v>
      </c>
      <c r="K53" s="10">
        <v>0.99877082596837152</v>
      </c>
      <c r="L53" s="10">
        <v>0.99837089671846679</v>
      </c>
      <c r="M53" s="10">
        <v>0.99837989049533382</v>
      </c>
      <c r="N53" s="10">
        <v>0.99807962563598307</v>
      </c>
      <c r="O53" s="10">
        <v>0.99712286044775023</v>
      </c>
      <c r="P53" s="10">
        <v>0.99522249171480526</v>
      </c>
      <c r="Q53" s="10">
        <v>0.99269218606102672</v>
      </c>
      <c r="R53" s="10">
        <v>0.98843439326868698</v>
      </c>
      <c r="S53" s="10">
        <v>0.98170811494589694</v>
      </c>
      <c r="T53" s="10">
        <v>0.97305688119983147</v>
      </c>
      <c r="U53" s="10">
        <v>0.9605551510191046</v>
      </c>
      <c r="V53" s="10">
        <v>0.94027376268757612</v>
      </c>
      <c r="W53" s="10">
        <v>0.90784102667531874</v>
      </c>
      <c r="X53" s="10">
        <v>0.85488741950426439</v>
      </c>
      <c r="Y53" s="10">
        <v>0.78336481511125344</v>
      </c>
      <c r="Z53" s="10">
        <v>0.70452972010681436</v>
      </c>
      <c r="AA53" s="10">
        <v>0.67021762288844933</v>
      </c>
      <c r="AB53" s="10">
        <v>0.62718204488778051</v>
      </c>
      <c r="AC53" s="5"/>
    </row>
    <row r="54" spans="1:30" s="6" customFormat="1">
      <c r="A54" s="4">
        <v>1951</v>
      </c>
      <c r="B54" s="10"/>
      <c r="C54" s="10">
        <v>0.96828444814063663</v>
      </c>
      <c r="D54" s="10">
        <v>0.99799014976901934</v>
      </c>
      <c r="E54" s="10">
        <v>0.99870066446751482</v>
      </c>
      <c r="F54" s="10">
        <v>0.99900616677320164</v>
      </c>
      <c r="G54" s="10">
        <v>0.99910631068253464</v>
      </c>
      <c r="H54" s="10"/>
      <c r="I54" s="10">
        <v>0.99936563160234659</v>
      </c>
      <c r="J54" s="10">
        <v>0.99937172402264163</v>
      </c>
      <c r="K54" s="10">
        <v>0.99879000866495982</v>
      </c>
      <c r="L54" s="10">
        <v>0.99839565567194533</v>
      </c>
      <c r="M54" s="10">
        <v>0.99835171205047779</v>
      </c>
      <c r="N54" s="10">
        <v>0.99803076319988493</v>
      </c>
      <c r="O54" s="10">
        <v>0.99715354418104252</v>
      </c>
      <c r="P54" s="10">
        <v>0.99519416821577389</v>
      </c>
      <c r="Q54" s="10">
        <v>0.99275933376254555</v>
      </c>
      <c r="R54" s="10">
        <v>0.98841929259031736</v>
      </c>
      <c r="S54" s="10">
        <v>0.98142882538311338</v>
      </c>
      <c r="T54" s="10">
        <v>0.97310174978716157</v>
      </c>
      <c r="U54" s="10">
        <v>0.96015191043211967</v>
      </c>
      <c r="V54" s="10">
        <v>0.94085911152995361</v>
      </c>
      <c r="W54" s="10">
        <v>0.90785350640647022</v>
      </c>
      <c r="X54" s="10">
        <v>0.85639963157514754</v>
      </c>
      <c r="Y54" s="10">
        <v>0.7866535759212101</v>
      </c>
      <c r="Z54" s="10">
        <v>0.69758074070563703</v>
      </c>
      <c r="AA54" s="10">
        <v>0.64738861020950134</v>
      </c>
      <c r="AB54" s="10">
        <v>0.6946107784431137</v>
      </c>
      <c r="AC54" s="5"/>
    </row>
    <row r="55" spans="1:30" s="7" customFormat="1">
      <c r="A55" s="4">
        <v>1952</v>
      </c>
      <c r="B55" s="10"/>
      <c r="C55" s="10">
        <v>0.96866231737384256</v>
      </c>
      <c r="D55" s="10">
        <v>0.99797200050294388</v>
      </c>
      <c r="E55" s="10">
        <v>0.9986939683238959</v>
      </c>
      <c r="F55" s="10">
        <v>0.9989953602491507</v>
      </c>
      <c r="G55" s="10">
        <v>0.99915198421030793</v>
      </c>
      <c r="H55" s="10"/>
      <c r="I55" s="10">
        <v>0.99933410246149523</v>
      </c>
      <c r="J55" s="10">
        <v>0.99938074243359032</v>
      </c>
      <c r="K55" s="10">
        <v>0.99874612195490531</v>
      </c>
      <c r="L55" s="10">
        <v>0.9984283593483273</v>
      </c>
      <c r="M55" s="10">
        <v>0.9983427010064182</v>
      </c>
      <c r="N55" s="10">
        <v>0.99807183597456228</v>
      </c>
      <c r="O55" s="10">
        <v>0.99726667258061208</v>
      </c>
      <c r="P55" s="10">
        <v>0.99533782537008708</v>
      </c>
      <c r="Q55" s="10">
        <v>0.99267938261390698</v>
      </c>
      <c r="R55" s="10">
        <v>0.98860242526563102</v>
      </c>
      <c r="S55" s="10">
        <v>0.98157452174246806</v>
      </c>
      <c r="T55" s="10">
        <v>0.972749169212628</v>
      </c>
      <c r="U55" s="10">
        <v>0.96024550486711635</v>
      </c>
      <c r="V55" s="10">
        <v>0.94233413305839064</v>
      </c>
      <c r="W55" s="10">
        <v>0.90942422806675272</v>
      </c>
      <c r="X55" s="10">
        <v>0.85868766893071746</v>
      </c>
      <c r="Y55" s="10">
        <v>0.79512705548118578</v>
      </c>
      <c r="Z55" s="10">
        <v>0.71145885456944002</v>
      </c>
      <c r="AA55" s="10">
        <v>0.63567335243553003</v>
      </c>
      <c r="AB55" s="10">
        <v>0.74958402662229617</v>
      </c>
      <c r="AC55" s="5"/>
      <c r="AD55" s="6"/>
    </row>
    <row r="56" spans="1:30" s="7" customFormat="1">
      <c r="A56" s="4">
        <v>1953</v>
      </c>
      <c r="B56" s="10"/>
      <c r="C56" s="10">
        <v>0.96930230519216198</v>
      </c>
      <c r="D56" s="10">
        <v>0.99805579451886439</v>
      </c>
      <c r="E56" s="10">
        <v>0.99880852894187044</v>
      </c>
      <c r="F56" s="10">
        <v>0.99906599483839253</v>
      </c>
      <c r="G56" s="10">
        <v>0.99924173528327398</v>
      </c>
      <c r="H56" s="10"/>
      <c r="I56" s="10">
        <v>0.9993764866175554</v>
      </c>
      <c r="J56" s="10">
        <v>0.99940215757543782</v>
      </c>
      <c r="K56" s="10">
        <v>0.99881065012846748</v>
      </c>
      <c r="L56" s="10">
        <v>0.99843825451610868</v>
      </c>
      <c r="M56" s="10">
        <v>0.9984162015087833</v>
      </c>
      <c r="N56" s="10">
        <v>0.99813008127033775</v>
      </c>
      <c r="O56" s="10">
        <v>0.99738069824152586</v>
      </c>
      <c r="P56" s="10">
        <v>0.99542865068408914</v>
      </c>
      <c r="Q56" s="10">
        <v>0.99272390439199198</v>
      </c>
      <c r="R56" s="10">
        <v>0.98887477547112368</v>
      </c>
      <c r="S56" s="10">
        <v>0.98191729232961489</v>
      </c>
      <c r="T56" s="10">
        <v>0.97238298598055806</v>
      </c>
      <c r="U56" s="10">
        <v>0.95980518978193685</v>
      </c>
      <c r="V56" s="10">
        <v>0.94226724811954621</v>
      </c>
      <c r="W56" s="10">
        <v>0.90884263627785444</v>
      </c>
      <c r="X56" s="10">
        <v>0.85782293285502798</v>
      </c>
      <c r="Y56" s="10">
        <v>0.78856285447144914</v>
      </c>
      <c r="Z56" s="10">
        <v>0.70177288604758448</v>
      </c>
      <c r="AA56" s="10">
        <v>0.65246212121212122</v>
      </c>
      <c r="AB56" s="10">
        <v>0.77318116975748929</v>
      </c>
      <c r="AC56" s="5"/>
    </row>
    <row r="57" spans="1:30" s="6" customFormat="1">
      <c r="A57" s="4">
        <v>1954</v>
      </c>
      <c r="B57" s="10"/>
      <c r="C57" s="10">
        <v>0.97072848518822219</v>
      </c>
      <c r="D57" s="10">
        <v>0.99823148670868755</v>
      </c>
      <c r="E57" s="10">
        <v>0.99889422526241345</v>
      </c>
      <c r="F57" s="10">
        <v>0.99915871544321544</v>
      </c>
      <c r="G57" s="10">
        <v>0.99931849898493574</v>
      </c>
      <c r="H57" s="10"/>
      <c r="I57" s="10">
        <v>0.99941666237431503</v>
      </c>
      <c r="J57" s="10">
        <v>0.99946064533057344</v>
      </c>
      <c r="K57" s="10">
        <v>0.99891286564865012</v>
      </c>
      <c r="L57" s="10">
        <v>0.99852946005792242</v>
      </c>
      <c r="M57" s="10">
        <v>0.99847105847675921</v>
      </c>
      <c r="N57" s="10">
        <v>0.99819047519173887</v>
      </c>
      <c r="O57" s="10">
        <v>0.99750829871583302</v>
      </c>
      <c r="P57" s="10">
        <v>0.99579908638207093</v>
      </c>
      <c r="Q57" s="10">
        <v>0.99298533020596158</v>
      </c>
      <c r="R57" s="10">
        <v>0.9892966184355575</v>
      </c>
      <c r="S57" s="10">
        <v>0.98297530351652795</v>
      </c>
      <c r="T57" s="10">
        <v>0.97345258315021599</v>
      </c>
      <c r="U57" s="10">
        <v>0.96070445982366126</v>
      </c>
      <c r="V57" s="10">
        <v>0.94362685259858448</v>
      </c>
      <c r="W57" s="10">
        <v>0.91212164914644478</v>
      </c>
      <c r="X57" s="10">
        <v>0.86450653393880506</v>
      </c>
      <c r="Y57" s="10">
        <v>0.79839303073758383</v>
      </c>
      <c r="Z57" s="10">
        <v>0.71790508200557346</v>
      </c>
      <c r="AA57" s="10">
        <v>0.65530832803560068</v>
      </c>
      <c r="AB57" s="10">
        <v>0.81273408239700373</v>
      </c>
      <c r="AC57" s="5"/>
    </row>
    <row r="58" spans="1:30" s="7" customFormat="1">
      <c r="A58" s="4">
        <v>1955</v>
      </c>
      <c r="B58" s="10"/>
      <c r="C58" s="10">
        <v>0.97148285888891495</v>
      </c>
      <c r="D58" s="10">
        <v>0.99828212324439003</v>
      </c>
      <c r="E58" s="10">
        <v>0.99895353220892202</v>
      </c>
      <c r="F58" s="10">
        <v>0.99914791881854681</v>
      </c>
      <c r="G58" s="10">
        <v>0.99936615654591687</v>
      </c>
      <c r="H58" s="10"/>
      <c r="I58" s="10">
        <v>0.99942193375784005</v>
      </c>
      <c r="J58" s="10">
        <v>0.99946887279013696</v>
      </c>
      <c r="K58" s="10">
        <v>0.99887762231594968</v>
      </c>
      <c r="L58" s="10">
        <v>0.9984503290189114</v>
      </c>
      <c r="M58" s="10">
        <v>0.99846598165950196</v>
      </c>
      <c r="N58" s="10">
        <v>0.99822531983067098</v>
      </c>
      <c r="O58" s="10">
        <v>0.99750017882686204</v>
      </c>
      <c r="P58" s="10">
        <v>0.99583164196356189</v>
      </c>
      <c r="Q58" s="10">
        <v>0.99301868511625069</v>
      </c>
      <c r="R58" s="10">
        <v>0.98926946664446003</v>
      </c>
      <c r="S58" s="10">
        <v>0.98298640311566576</v>
      </c>
      <c r="T58" s="10">
        <v>0.97338129684481312</v>
      </c>
      <c r="U58" s="10">
        <v>0.96033841893398353</v>
      </c>
      <c r="V58" s="10">
        <v>0.94242640576838588</v>
      </c>
      <c r="W58" s="10">
        <v>0.90933971452269691</v>
      </c>
      <c r="X58" s="10">
        <v>0.86013352794896747</v>
      </c>
      <c r="Y58" s="10">
        <v>0.78831800256108076</v>
      </c>
      <c r="Z58" s="10">
        <v>0.71007883115275083</v>
      </c>
      <c r="AA58" s="10">
        <v>0.63270905403793387</v>
      </c>
      <c r="AB58" s="10">
        <v>0.79633740288568255</v>
      </c>
      <c r="AC58" s="5"/>
    </row>
    <row r="59" spans="1:30" s="6" customFormat="1">
      <c r="A59" s="4">
        <v>1956</v>
      </c>
      <c r="B59" s="10"/>
      <c r="C59" s="10">
        <v>0.97185274537186195</v>
      </c>
      <c r="D59" s="10">
        <v>0.99836594922573552</v>
      </c>
      <c r="E59" s="10">
        <v>0.99895411349220031</v>
      </c>
      <c r="F59" s="10">
        <v>0.99921029692894225</v>
      </c>
      <c r="G59" s="10">
        <v>0.99934132653076213</v>
      </c>
      <c r="H59" s="10"/>
      <c r="I59" s="10">
        <v>0.99944876101086633</v>
      </c>
      <c r="J59" s="10">
        <v>0.9994896107549891</v>
      </c>
      <c r="K59" s="10">
        <v>0.99887326416833722</v>
      </c>
      <c r="L59" s="10">
        <v>0.99840273641244837</v>
      </c>
      <c r="M59" s="10">
        <v>0.99848873164754093</v>
      </c>
      <c r="N59" s="10">
        <v>0.99822608126039647</v>
      </c>
      <c r="O59" s="10">
        <v>0.99757194946532712</v>
      </c>
      <c r="P59" s="10">
        <v>0.99585572712661752</v>
      </c>
      <c r="Q59" s="10">
        <v>0.99299970718324371</v>
      </c>
      <c r="R59" s="10">
        <v>0.98930795941973393</v>
      </c>
      <c r="S59" s="10">
        <v>0.98292073693943116</v>
      </c>
      <c r="T59" s="10">
        <v>0.97240902335774948</v>
      </c>
      <c r="U59" s="10">
        <v>0.95984915175721652</v>
      </c>
      <c r="V59" s="10">
        <v>0.94215617733497847</v>
      </c>
      <c r="W59" s="10">
        <v>0.90963661438427601</v>
      </c>
      <c r="X59" s="10">
        <v>0.85876798116583064</v>
      </c>
      <c r="Y59" s="10">
        <v>0.78428597675123024</v>
      </c>
      <c r="Z59" s="10">
        <v>0.70276474698073654</v>
      </c>
      <c r="AA59" s="10">
        <v>0.63134328358208958</v>
      </c>
      <c r="AB59" s="10">
        <v>0.80369630369630374</v>
      </c>
      <c r="AC59" s="5"/>
    </row>
    <row r="60" spans="1:30" s="6" customFormat="1">
      <c r="A60" s="4">
        <v>1957</v>
      </c>
      <c r="B60" s="10"/>
      <c r="C60" s="10">
        <v>0.9716734315766129</v>
      </c>
      <c r="D60" s="10">
        <v>0.99833443415498735</v>
      </c>
      <c r="E60" s="10">
        <v>0.99895294052580574</v>
      </c>
      <c r="F60" s="10">
        <v>0.99922686703647712</v>
      </c>
      <c r="G60" s="10">
        <v>0.99935427471585914</v>
      </c>
      <c r="H60" s="10"/>
      <c r="I60" s="10">
        <v>0.99944561197241244</v>
      </c>
      <c r="J60" s="10">
        <v>0.99946565007372301</v>
      </c>
      <c r="K60" s="10">
        <v>0.99881569563498751</v>
      </c>
      <c r="L60" s="10">
        <v>0.99843691858634009</v>
      </c>
      <c r="M60" s="10">
        <v>0.99851623427496872</v>
      </c>
      <c r="N60" s="10">
        <v>0.99822049100775456</v>
      </c>
      <c r="O60" s="10">
        <v>0.99747614777506177</v>
      </c>
      <c r="P60" s="10">
        <v>0.99577144173110477</v>
      </c>
      <c r="Q60" s="10">
        <v>0.99298800067710324</v>
      </c>
      <c r="R60" s="10">
        <v>0.9888115613631635</v>
      </c>
      <c r="S60" s="10">
        <v>0.98277540544726416</v>
      </c>
      <c r="T60" s="10">
        <v>0.97237387559551736</v>
      </c>
      <c r="U60" s="10">
        <v>0.95824530187964096</v>
      </c>
      <c r="V60" s="10">
        <v>0.94045933730492981</v>
      </c>
      <c r="W60" s="10">
        <v>0.90986331766057027</v>
      </c>
      <c r="X60" s="10">
        <v>0.85815687595290613</v>
      </c>
      <c r="Y60" s="10">
        <v>0.78056764373214738</v>
      </c>
      <c r="Z60" s="10">
        <v>0.69071052986382631</v>
      </c>
      <c r="AA60" s="10">
        <v>0.60065521915951203</v>
      </c>
      <c r="AB60" s="10">
        <v>0.80108991825613085</v>
      </c>
      <c r="AC60" s="5"/>
    </row>
    <row r="61" spans="1:30" s="6" customFormat="1">
      <c r="A61" s="4">
        <v>1958</v>
      </c>
      <c r="B61" s="10"/>
      <c r="C61" s="10">
        <v>0.97222499189869627</v>
      </c>
      <c r="D61" s="10">
        <v>0.99837574823698028</v>
      </c>
      <c r="E61" s="10">
        <v>0.998935244450604</v>
      </c>
      <c r="F61" s="10">
        <v>0.9991681775681126</v>
      </c>
      <c r="G61" s="10">
        <v>0.99935372478181428</v>
      </c>
      <c r="H61" s="10"/>
      <c r="I61" s="10">
        <v>0.99947355954373329</v>
      </c>
      <c r="J61" s="10">
        <v>0.99948625977146399</v>
      </c>
      <c r="K61" s="10">
        <v>0.99885642279837672</v>
      </c>
      <c r="L61" s="10">
        <v>0.99845409771825966</v>
      </c>
      <c r="M61" s="10">
        <v>0.9985703224741338</v>
      </c>
      <c r="N61" s="10">
        <v>0.99826436614931713</v>
      </c>
      <c r="O61" s="10">
        <v>0.99751175948659909</v>
      </c>
      <c r="P61" s="10">
        <v>0.99588538346494415</v>
      </c>
      <c r="Q61" s="10">
        <v>0.99307440608765318</v>
      </c>
      <c r="R61" s="10">
        <v>0.98870008118573527</v>
      </c>
      <c r="S61" s="10">
        <v>0.98305980691971617</v>
      </c>
      <c r="T61" s="10">
        <v>0.97311325832167217</v>
      </c>
      <c r="U61" s="10">
        <v>0.95886677445996715</v>
      </c>
      <c r="V61" s="10">
        <v>0.94097707173289435</v>
      </c>
      <c r="W61" s="10">
        <v>0.91011786785469984</v>
      </c>
      <c r="X61" s="10">
        <v>0.85856962906195222</v>
      </c>
      <c r="Y61" s="10">
        <v>0.78450892651197124</v>
      </c>
      <c r="Z61" s="10">
        <v>0.68664794390611339</v>
      </c>
      <c r="AA61" s="10">
        <v>0.609122337459574</v>
      </c>
      <c r="AB61" s="10">
        <v>0.83895131086142327</v>
      </c>
      <c r="AC61" s="5"/>
    </row>
    <row r="62" spans="1:30" s="6" customFormat="1">
      <c r="A62" s="4">
        <v>1959</v>
      </c>
      <c r="B62" s="10"/>
      <c r="C62" s="10">
        <v>0.97302386241586114</v>
      </c>
      <c r="D62" s="10">
        <v>0.9984603788199915</v>
      </c>
      <c r="E62" s="10">
        <v>0.99897771405378599</v>
      </c>
      <c r="F62" s="10">
        <v>0.99923328554033952</v>
      </c>
      <c r="G62" s="10">
        <v>0.99933292464412793</v>
      </c>
      <c r="H62" s="10"/>
      <c r="I62" s="10">
        <v>0.99946333467144322</v>
      </c>
      <c r="J62" s="10">
        <v>0.99946381185069499</v>
      </c>
      <c r="K62" s="10">
        <v>0.99881352491896658</v>
      </c>
      <c r="L62" s="10">
        <v>0.99840449303957013</v>
      </c>
      <c r="M62" s="10">
        <v>0.9985726373574827</v>
      </c>
      <c r="N62" s="10">
        <v>0.99827217834192516</v>
      </c>
      <c r="O62" s="10">
        <v>0.99755785353001092</v>
      </c>
      <c r="P62" s="10">
        <v>0.9960020950154973</v>
      </c>
      <c r="Q62" s="10">
        <v>0.99301686088919006</v>
      </c>
      <c r="R62" s="10">
        <v>0.988660582962545</v>
      </c>
      <c r="S62" s="10">
        <v>0.98299261821747652</v>
      </c>
      <c r="T62" s="10">
        <v>0.97365958811283937</v>
      </c>
      <c r="U62" s="10">
        <v>0.95940440146275519</v>
      </c>
      <c r="V62" s="10">
        <v>0.94108242661707509</v>
      </c>
      <c r="W62" s="10">
        <v>0.91198137633546938</v>
      </c>
      <c r="X62" s="10">
        <v>0.86160570263647407</v>
      </c>
      <c r="Y62" s="10">
        <v>0.78829581193695697</v>
      </c>
      <c r="Z62" s="10">
        <v>0.69076421064017746</v>
      </c>
      <c r="AA62" s="10">
        <v>0.61683457913552164</v>
      </c>
      <c r="AB62" s="10">
        <v>0.84940453323088749</v>
      </c>
      <c r="AC62" s="5"/>
      <c r="AD62" s="6" t="s">
        <v>29</v>
      </c>
    </row>
    <row r="63" spans="1:30" s="6" customFormat="1">
      <c r="A63" s="4">
        <v>1960</v>
      </c>
      <c r="B63" s="10"/>
      <c r="C63" s="10">
        <v>0.97363000921739895</v>
      </c>
      <c r="D63" s="10">
        <v>0.99842270479634665</v>
      </c>
      <c r="E63" s="10">
        <v>0.99896929224315723</v>
      </c>
      <c r="F63" s="10">
        <v>0.99915613591119967</v>
      </c>
      <c r="G63" s="10">
        <v>0.99931955440295017</v>
      </c>
      <c r="H63" s="10"/>
      <c r="I63" s="10">
        <v>0.99947561072376068</v>
      </c>
      <c r="J63" s="10">
        <v>0.99950159716924813</v>
      </c>
      <c r="K63" s="10">
        <v>0.99881848384056771</v>
      </c>
      <c r="L63" s="10">
        <v>0.99842519173366795</v>
      </c>
      <c r="M63" s="10">
        <v>0.99855321147970888</v>
      </c>
      <c r="N63" s="10">
        <v>0.99831934773065456</v>
      </c>
      <c r="O63" s="10">
        <v>0.99752969184055584</v>
      </c>
      <c r="P63" s="10">
        <v>0.99597039212753324</v>
      </c>
      <c r="Q63" s="10">
        <v>0.99293522904446641</v>
      </c>
      <c r="R63" s="10">
        <v>0.98841476758492353</v>
      </c>
      <c r="S63" s="10">
        <v>0.98280156197175672</v>
      </c>
      <c r="T63" s="10">
        <v>0.97348473388724488</v>
      </c>
      <c r="U63" s="10">
        <v>0.95867578242586227</v>
      </c>
      <c r="V63" s="10">
        <v>0.93912275185639649</v>
      </c>
      <c r="W63" s="10">
        <v>0.91079928798237442</v>
      </c>
      <c r="X63" s="10">
        <v>0.86157081357944354</v>
      </c>
      <c r="Y63" s="10">
        <v>0.79852977446828255</v>
      </c>
      <c r="Z63" s="10">
        <v>0.71951429396832034</v>
      </c>
      <c r="AA63" s="10">
        <v>0.60174934505197331</v>
      </c>
      <c r="AB63" s="10">
        <v>0.55064051240992795</v>
      </c>
      <c r="AC63" s="5"/>
    </row>
    <row r="64" spans="1:30" s="6" customFormat="1">
      <c r="A64" s="4">
        <v>1961</v>
      </c>
      <c r="B64" s="10"/>
      <c r="C64" s="10">
        <v>0.97402487562189055</v>
      </c>
      <c r="D64" s="10">
        <v>0.99848840564850039</v>
      </c>
      <c r="E64" s="10">
        <v>0.99904197074962009</v>
      </c>
      <c r="F64" s="10">
        <v>0.99922278347109128</v>
      </c>
      <c r="G64" s="10">
        <v>0.99933238379764466</v>
      </c>
      <c r="H64" s="10"/>
      <c r="I64" s="10">
        <v>0.99950917187878829</v>
      </c>
      <c r="J64" s="10">
        <v>0.99950485056629401</v>
      </c>
      <c r="K64" s="10">
        <v>0.99887947872951643</v>
      </c>
      <c r="L64" s="10">
        <v>0.99843632547603323</v>
      </c>
      <c r="M64" s="10">
        <v>0.9986093778301629</v>
      </c>
      <c r="N64" s="10">
        <v>0.99836086290054737</v>
      </c>
      <c r="O64" s="10">
        <v>0.99759628060732586</v>
      </c>
      <c r="P64" s="10">
        <v>0.9960444429324401</v>
      </c>
      <c r="Q64" s="10">
        <v>0.99320412892378795</v>
      </c>
      <c r="R64" s="10">
        <v>0.98871561182606227</v>
      </c>
      <c r="S64" s="10">
        <v>0.98315527644764478</v>
      </c>
      <c r="T64" s="10">
        <v>0.97405345679173072</v>
      </c>
      <c r="U64" s="10">
        <v>0.95968946524247989</v>
      </c>
      <c r="V64" s="10">
        <v>0.94107673660102642</v>
      </c>
      <c r="W64" s="10">
        <v>0.91302368751400231</v>
      </c>
      <c r="X64" s="10">
        <v>0.86392995679708584</v>
      </c>
      <c r="Y64" s="10">
        <v>0.80090915043879274</v>
      </c>
      <c r="Z64" s="10">
        <v>0.72220571190822902</v>
      </c>
      <c r="AA64" s="10">
        <v>0.60894643433365592</v>
      </c>
      <c r="AB64" s="10">
        <v>0.58943491150839988</v>
      </c>
      <c r="AC64" s="5"/>
    </row>
    <row r="65" spans="1:29" s="6" customFormat="1">
      <c r="A65" s="4">
        <v>1962</v>
      </c>
      <c r="B65" s="10"/>
      <c r="C65" s="10">
        <v>0.97496040723981903</v>
      </c>
      <c r="D65" s="10">
        <v>0.99863889338661338</v>
      </c>
      <c r="E65" s="10">
        <v>0.99912077928465359</v>
      </c>
      <c r="F65" s="10">
        <v>0.9992578294024449</v>
      </c>
      <c r="G65" s="10">
        <v>0.99941587913505903</v>
      </c>
      <c r="H65" s="10"/>
      <c r="I65" s="10">
        <v>0.99952133181949532</v>
      </c>
      <c r="J65" s="10">
        <v>0.99950685889439272</v>
      </c>
      <c r="K65" s="10">
        <v>0.99887339122594465</v>
      </c>
      <c r="L65" s="10">
        <v>0.99842411365450978</v>
      </c>
      <c r="M65" s="10">
        <v>0.998593080634812</v>
      </c>
      <c r="N65" s="10">
        <v>0.998345086057432</v>
      </c>
      <c r="O65" s="10">
        <v>0.99751906914227051</v>
      </c>
      <c r="P65" s="10">
        <v>0.99607123988628532</v>
      </c>
      <c r="Q65" s="10">
        <v>0.99316080588745459</v>
      </c>
      <c r="R65" s="10">
        <v>0.98856125958930485</v>
      </c>
      <c r="S65" s="10">
        <v>0.98270594958627655</v>
      </c>
      <c r="T65" s="10">
        <v>0.97386520839207813</v>
      </c>
      <c r="U65" s="10">
        <v>0.95920592242941916</v>
      </c>
      <c r="V65" s="10">
        <v>0.9403323166255757</v>
      </c>
      <c r="W65" s="10">
        <v>0.9114052622044404</v>
      </c>
      <c r="X65" s="10">
        <v>0.86417604387605074</v>
      </c>
      <c r="Y65" s="10">
        <v>0.8019724237570276</v>
      </c>
      <c r="Z65" s="10">
        <v>0.71850135386965519</v>
      </c>
      <c r="AA65" s="10">
        <v>0.60816999099461588</v>
      </c>
      <c r="AB65" s="10">
        <v>0.55904533759205033</v>
      </c>
      <c r="AC65" s="5"/>
    </row>
    <row r="66" spans="1:29" s="6" customFormat="1">
      <c r="A66" s="4">
        <v>1963</v>
      </c>
      <c r="B66" s="10"/>
      <c r="C66" s="10">
        <v>0.97526252158894644</v>
      </c>
      <c r="D66" s="10">
        <v>0.99859011908086082</v>
      </c>
      <c r="E66" s="10">
        <v>0.99906433158513464</v>
      </c>
      <c r="F66" s="10">
        <v>0.99929783271297001</v>
      </c>
      <c r="G66" s="10">
        <v>0.99939655765538027</v>
      </c>
      <c r="H66" s="10"/>
      <c r="I66" s="10">
        <v>0.99951820168576777</v>
      </c>
      <c r="J66" s="10">
        <v>0.99952156353385901</v>
      </c>
      <c r="K66" s="10">
        <v>0.99883518525973747</v>
      </c>
      <c r="L66" s="10">
        <v>0.99842444014840015</v>
      </c>
      <c r="M66" s="10">
        <v>0.99852046899907954</v>
      </c>
      <c r="N66" s="10">
        <v>0.9983182156870325</v>
      </c>
      <c r="O66" s="10">
        <v>0.99748656219134424</v>
      </c>
      <c r="P66" s="10">
        <v>0.99602009085528631</v>
      </c>
      <c r="Q66" s="10">
        <v>0.99311032359731832</v>
      </c>
      <c r="R66" s="10">
        <v>0.98852040371449135</v>
      </c>
      <c r="S66" s="10">
        <v>0.98217298791734176</v>
      </c>
      <c r="T66" s="10">
        <v>0.97353953991337927</v>
      </c>
      <c r="U66" s="10">
        <v>0.9588394553527787</v>
      </c>
      <c r="V66" s="10">
        <v>0.93868144957900546</v>
      </c>
      <c r="W66" s="10">
        <v>0.90985589421599211</v>
      </c>
      <c r="X66" s="10">
        <v>0.86296689914426983</v>
      </c>
      <c r="Y66" s="10">
        <v>0.79812976430963756</v>
      </c>
      <c r="Z66" s="10">
        <v>0.71582240441369105</v>
      </c>
      <c r="AA66" s="10">
        <v>0.60569256443537922</v>
      </c>
      <c r="AB66" s="10">
        <v>0.5368421052631579</v>
      </c>
      <c r="AC66" s="5"/>
    </row>
    <row r="67" spans="1:29" s="6" customFormat="1">
      <c r="A67" s="4">
        <v>1964</v>
      </c>
      <c r="B67" s="10"/>
      <c r="C67" s="10">
        <v>0.97530076067875948</v>
      </c>
      <c r="D67" s="10">
        <v>0.99866883960888997</v>
      </c>
      <c r="E67" s="10">
        <v>0.99903742561634434</v>
      </c>
      <c r="F67" s="10">
        <v>0.99925164176331716</v>
      </c>
      <c r="G67" s="10">
        <v>0.99933441980444504</v>
      </c>
      <c r="H67" s="10"/>
      <c r="I67" s="10">
        <v>0.99952454277307901</v>
      </c>
      <c r="J67" s="10">
        <v>0.99951182742327593</v>
      </c>
      <c r="K67" s="10">
        <v>0.99874073651466599</v>
      </c>
      <c r="L67" s="10">
        <v>0.9983984227476066</v>
      </c>
      <c r="M67" s="10">
        <v>0.99849619093300168</v>
      </c>
      <c r="N67" s="10">
        <v>0.99825482030190615</v>
      </c>
      <c r="O67" s="10">
        <v>0.99750783920780361</v>
      </c>
      <c r="P67" s="10">
        <v>0.99595682870209401</v>
      </c>
      <c r="Q67" s="10">
        <v>0.99326663593772047</v>
      </c>
      <c r="R67" s="10">
        <v>0.98875163762763951</v>
      </c>
      <c r="S67" s="10">
        <v>0.98243249818497991</v>
      </c>
      <c r="T67" s="10">
        <v>0.97364454998662131</v>
      </c>
      <c r="U67" s="10">
        <v>0.96007689901026616</v>
      </c>
      <c r="V67" s="10">
        <v>0.94022496239763909</v>
      </c>
      <c r="W67" s="10">
        <v>0.91294689623502179</v>
      </c>
      <c r="X67" s="10">
        <v>0.86936761769955018</v>
      </c>
      <c r="Y67" s="10">
        <v>0.80073617131416031</v>
      </c>
      <c r="Z67" s="10">
        <v>0.72068143895957648</v>
      </c>
      <c r="AA67" s="10">
        <v>0.60733978125282473</v>
      </c>
      <c r="AB67" s="10">
        <v>0.54432624113475181</v>
      </c>
      <c r="AC67" s="5"/>
    </row>
    <row r="68" spans="1:29" s="6" customFormat="1">
      <c r="A68" s="4">
        <v>1965</v>
      </c>
      <c r="B68" s="10"/>
      <c r="C68" s="10">
        <v>0.97591004313000618</v>
      </c>
      <c r="D68" s="10">
        <v>0.99868813290254144</v>
      </c>
      <c r="E68" s="10">
        <v>0.99909752591054146</v>
      </c>
      <c r="F68" s="10">
        <v>0.99926829481719337</v>
      </c>
      <c r="G68" s="10">
        <v>0.99934406645127072</v>
      </c>
      <c r="H68" s="10"/>
      <c r="I68" s="10">
        <v>0.99953423984889445</v>
      </c>
      <c r="J68" s="10">
        <v>0.99951762346572959</v>
      </c>
      <c r="K68" s="10">
        <v>0.99869239750405814</v>
      </c>
      <c r="L68" s="10">
        <v>0.99840388028202209</v>
      </c>
      <c r="M68" s="10">
        <v>0.99848398636340185</v>
      </c>
      <c r="N68" s="10">
        <v>0.9982824631233489</v>
      </c>
      <c r="O68" s="10">
        <v>0.99751009481459474</v>
      </c>
      <c r="P68" s="10">
        <v>0.99598596494362557</v>
      </c>
      <c r="Q68" s="10">
        <v>0.99334804736682958</v>
      </c>
      <c r="R68" s="10">
        <v>0.98864650342134741</v>
      </c>
      <c r="S68" s="10">
        <v>0.9824087949150645</v>
      </c>
      <c r="T68" s="10">
        <v>0.97320383810093047</v>
      </c>
      <c r="U68" s="10">
        <v>0.95997359651506875</v>
      </c>
      <c r="V68" s="10">
        <v>0.9404344844527871</v>
      </c>
      <c r="W68" s="10">
        <v>0.91242876666986139</v>
      </c>
      <c r="X68" s="10">
        <v>0.86896680149082473</v>
      </c>
      <c r="Y68" s="10">
        <v>0.79851680722137464</v>
      </c>
      <c r="Z68" s="10">
        <v>0.71415417763437206</v>
      </c>
      <c r="AA68" s="10">
        <v>0.61186233623994268</v>
      </c>
      <c r="AB68" s="10">
        <v>0.5357142857142857</v>
      </c>
      <c r="AC68" s="5"/>
    </row>
    <row r="69" spans="1:29" s="6" customFormat="1">
      <c r="A69" s="4">
        <v>1966</v>
      </c>
      <c r="B69" s="10"/>
      <c r="C69" s="10">
        <v>0.97641781270464967</v>
      </c>
      <c r="D69" s="10">
        <v>0.99865980324181924</v>
      </c>
      <c r="E69" s="10">
        <v>0.99909628135448791</v>
      </c>
      <c r="F69" s="10">
        <v>0.99928840137482478</v>
      </c>
      <c r="G69" s="10">
        <v>0.99934296113890841</v>
      </c>
      <c r="H69" s="10"/>
      <c r="I69" s="10">
        <v>0.99952699424245606</v>
      </c>
      <c r="J69" s="10">
        <v>0.99951943426194811</v>
      </c>
      <c r="K69" s="10">
        <v>0.99859638834146014</v>
      </c>
      <c r="L69" s="10">
        <v>0.99832057133385466</v>
      </c>
      <c r="M69" s="10">
        <v>0.99845121990107055</v>
      </c>
      <c r="N69" s="10">
        <v>0.99827324333035927</v>
      </c>
      <c r="O69" s="10">
        <v>0.99751438530981273</v>
      </c>
      <c r="P69" s="10">
        <v>0.99594600153535251</v>
      </c>
      <c r="Q69" s="10">
        <v>0.99332891083528718</v>
      </c>
      <c r="R69" s="10">
        <v>0.98862616314881491</v>
      </c>
      <c r="S69" s="10">
        <v>0.98212831243606158</v>
      </c>
      <c r="T69" s="10">
        <v>0.97289312628657254</v>
      </c>
      <c r="U69" s="10">
        <v>0.9597881090607574</v>
      </c>
      <c r="V69" s="10">
        <v>0.94043509963907312</v>
      </c>
      <c r="W69" s="10">
        <v>0.91190781400750232</v>
      </c>
      <c r="X69" s="10">
        <v>0.86992344712226588</v>
      </c>
      <c r="Y69" s="10">
        <v>0.80174863456812673</v>
      </c>
      <c r="Z69" s="10">
        <v>0.71712709717216305</v>
      </c>
      <c r="AA69" s="10">
        <v>0.61330796940138421</v>
      </c>
      <c r="AB69" s="10">
        <v>0.53038194444444442</v>
      </c>
      <c r="AC69" s="5"/>
    </row>
    <row r="70" spans="1:29" s="6" customFormat="1">
      <c r="A70" s="4">
        <v>1967</v>
      </c>
      <c r="B70" s="10"/>
      <c r="C70" s="10">
        <v>0.97742770679219904</v>
      </c>
      <c r="D70" s="10">
        <v>0.99881892014865936</v>
      </c>
      <c r="E70" s="10">
        <v>0.99914976661438826</v>
      </c>
      <c r="F70" s="10">
        <v>0.99925724668220217</v>
      </c>
      <c r="G70" s="10">
        <v>0.99935932272426009</v>
      </c>
      <c r="H70" s="10"/>
      <c r="I70" s="10">
        <v>0.99954398477422413</v>
      </c>
      <c r="J70" s="10">
        <v>0.99951986423937877</v>
      </c>
      <c r="K70" s="10">
        <v>0.99860559031309415</v>
      </c>
      <c r="L70" s="10">
        <v>0.9983262815332512</v>
      </c>
      <c r="M70" s="10">
        <v>0.99845106388203853</v>
      </c>
      <c r="N70" s="10">
        <v>0.99828270169215372</v>
      </c>
      <c r="O70" s="10">
        <v>0.99749105463601184</v>
      </c>
      <c r="P70" s="10">
        <v>0.99595436075150023</v>
      </c>
      <c r="Q70" s="10">
        <v>0.99339614526307018</v>
      </c>
      <c r="R70" s="10">
        <v>0.9889100189602632</v>
      </c>
      <c r="S70" s="10">
        <v>0.98247692004531084</v>
      </c>
      <c r="T70" s="10">
        <v>0.97317220565133078</v>
      </c>
      <c r="U70" s="10">
        <v>0.96047172289954452</v>
      </c>
      <c r="V70" s="10">
        <v>0.94111020369454434</v>
      </c>
      <c r="W70" s="10">
        <v>0.91386084423146008</v>
      </c>
      <c r="X70" s="10">
        <v>0.87290922734430376</v>
      </c>
      <c r="Y70" s="10">
        <v>0.80750797054149837</v>
      </c>
      <c r="Z70" s="10">
        <v>0.71983608631266138</v>
      </c>
      <c r="AA70" s="10">
        <v>0.62217212158905388</v>
      </c>
      <c r="AB70" s="10">
        <v>0.52875399361022368</v>
      </c>
      <c r="AC70" s="5"/>
    </row>
    <row r="71" spans="1:29" s="6" customFormat="1">
      <c r="A71" s="4">
        <v>1968</v>
      </c>
      <c r="B71" s="10"/>
      <c r="C71" s="10">
        <v>0.97748624484181568</v>
      </c>
      <c r="D71" s="10">
        <v>0.99882307695366224</v>
      </c>
      <c r="E71" s="10">
        <v>0.99917110189264291</v>
      </c>
      <c r="F71" s="10">
        <v>0.99930332642143127</v>
      </c>
      <c r="G71" s="10">
        <v>0.99934948026638559</v>
      </c>
      <c r="H71" s="10"/>
      <c r="I71" s="10">
        <v>0.99952416741995809</v>
      </c>
      <c r="J71" s="10">
        <v>0.99951546886527765</v>
      </c>
      <c r="K71" s="10">
        <v>0.99853553810697782</v>
      </c>
      <c r="L71" s="10">
        <v>0.9981876528290341</v>
      </c>
      <c r="M71" s="10">
        <v>0.99839869284325944</v>
      </c>
      <c r="N71" s="10">
        <v>0.99823732693762257</v>
      </c>
      <c r="O71" s="10">
        <v>0.99748171118684703</v>
      </c>
      <c r="P71" s="10">
        <v>0.99589189923581012</v>
      </c>
      <c r="Q71" s="10">
        <v>0.99328670009322095</v>
      </c>
      <c r="R71" s="10">
        <v>0.988754992385809</v>
      </c>
      <c r="S71" s="10">
        <v>0.98222176193621979</v>
      </c>
      <c r="T71" s="10">
        <v>0.97252087854438318</v>
      </c>
      <c r="U71" s="10">
        <v>0.95929979006018196</v>
      </c>
      <c r="V71" s="10">
        <v>0.93924104136819042</v>
      </c>
      <c r="W71" s="10">
        <v>0.91239297295317456</v>
      </c>
      <c r="X71" s="10">
        <v>0.87075499552040769</v>
      </c>
      <c r="Y71" s="10">
        <v>0.80610228427667263</v>
      </c>
      <c r="Z71" s="10">
        <v>0.71521295524619499</v>
      </c>
      <c r="AA71" s="10">
        <v>0.61854820585811665</v>
      </c>
      <c r="AB71" s="10">
        <v>0.52344643537933666</v>
      </c>
      <c r="AC71" s="5"/>
    </row>
    <row r="72" spans="1:29" s="6" customFormat="1">
      <c r="A72" s="4">
        <v>1969</v>
      </c>
      <c r="B72" s="10"/>
      <c r="C72" s="10">
        <v>0.97833018867924526</v>
      </c>
      <c r="D72" s="10">
        <v>0.99888037489214654</v>
      </c>
      <c r="E72" s="10">
        <v>0.9991928284106173</v>
      </c>
      <c r="F72" s="10">
        <v>0.99928135690751729</v>
      </c>
      <c r="G72" s="10">
        <v>0.99936923445958725</v>
      </c>
      <c r="H72" s="10"/>
      <c r="I72" s="10">
        <v>0.99952641605893111</v>
      </c>
      <c r="J72" s="10">
        <v>0.99952624372812926</v>
      </c>
      <c r="K72" s="10">
        <v>0.99849238257744966</v>
      </c>
      <c r="L72" s="10">
        <v>0.99808277897586528</v>
      </c>
      <c r="M72" s="10">
        <v>0.99835938234468691</v>
      </c>
      <c r="N72" s="10">
        <v>0.99821769553840023</v>
      </c>
      <c r="O72" s="10">
        <v>0.99747749061982527</v>
      </c>
      <c r="P72" s="10">
        <v>0.99586367189091707</v>
      </c>
      <c r="Q72" s="10">
        <v>0.99334408635648219</v>
      </c>
      <c r="R72" s="10">
        <v>0.98909915048184316</v>
      </c>
      <c r="S72" s="10">
        <v>0.98260920445611122</v>
      </c>
      <c r="T72" s="10">
        <v>0.97319463152431995</v>
      </c>
      <c r="U72" s="10">
        <v>0.95975505735980948</v>
      </c>
      <c r="V72" s="10">
        <v>0.94084162374912317</v>
      </c>
      <c r="W72" s="10">
        <v>0.91485723953615217</v>
      </c>
      <c r="X72" s="10">
        <v>0.87385762462600769</v>
      </c>
      <c r="Y72" s="10">
        <v>0.81310169399527277</v>
      </c>
      <c r="Z72" s="10">
        <v>0.72219126404053402</v>
      </c>
      <c r="AA72" s="10">
        <v>0.62069846367186077</v>
      </c>
      <c r="AB72" s="10">
        <v>0.53438764251563076</v>
      </c>
      <c r="AC72" s="5"/>
    </row>
    <row r="73" spans="1:29" s="6" customFormat="1">
      <c r="A73" s="4">
        <v>1970</v>
      </c>
      <c r="B73" s="10"/>
      <c r="C73" s="10">
        <v>0.97960662153232214</v>
      </c>
      <c r="D73" s="10">
        <v>0.9988554111436373</v>
      </c>
      <c r="E73" s="10">
        <v>0.9991848131691603</v>
      </c>
      <c r="F73" s="10">
        <v>0.99928662834068549</v>
      </c>
      <c r="G73" s="10">
        <v>0.99940574543678373</v>
      </c>
      <c r="H73" s="10"/>
      <c r="I73" s="10">
        <v>0.99953608388019943</v>
      </c>
      <c r="J73" s="10">
        <v>0.99952204379396448</v>
      </c>
      <c r="K73" s="10">
        <v>0.9985605033990409</v>
      </c>
      <c r="L73" s="10">
        <v>0.99809023672934372</v>
      </c>
      <c r="M73" s="10">
        <v>0.99840626710460911</v>
      </c>
      <c r="N73" s="10">
        <v>0.99823479336351906</v>
      </c>
      <c r="O73" s="10">
        <v>0.99750032051031257</v>
      </c>
      <c r="P73" s="10">
        <v>0.99593428519892724</v>
      </c>
      <c r="Q73" s="10">
        <v>0.99340851977022848</v>
      </c>
      <c r="R73" s="10">
        <v>0.98927594879231207</v>
      </c>
      <c r="S73" s="10">
        <v>0.98270183882560092</v>
      </c>
      <c r="T73" s="10">
        <v>0.97370211759970227</v>
      </c>
      <c r="U73" s="10">
        <v>0.95974619132871153</v>
      </c>
      <c r="V73" s="10">
        <v>0.94184645976848236</v>
      </c>
      <c r="W73" s="10">
        <v>0.91670299026527557</v>
      </c>
      <c r="X73" s="10">
        <v>0.87923305929003226</v>
      </c>
      <c r="Y73" s="10">
        <v>0.81811938178485721</v>
      </c>
      <c r="Z73" s="10">
        <v>0.73547653646394406</v>
      </c>
      <c r="AA73" s="10">
        <v>0.63425606995740136</v>
      </c>
      <c r="AB73" s="10">
        <v>0.543403964456596</v>
      </c>
      <c r="AC73" s="5"/>
    </row>
    <row r="74" spans="1:29" s="6" customFormat="1">
      <c r="A74" s="4">
        <v>1971</v>
      </c>
      <c r="B74" s="10"/>
      <c r="C74" s="10">
        <v>0.98139203084832904</v>
      </c>
      <c r="D74" s="10">
        <v>0.99881091235916342</v>
      </c>
      <c r="E74" s="10">
        <v>0.99922581948975975</v>
      </c>
      <c r="F74" s="10">
        <v>0.99932904355779173</v>
      </c>
      <c r="G74" s="10">
        <v>0.999421543047327</v>
      </c>
      <c r="H74" s="10"/>
      <c r="I74" s="10">
        <v>0.99955341438145284</v>
      </c>
      <c r="J74" s="10">
        <v>0.99953579324419239</v>
      </c>
      <c r="K74" s="10">
        <v>0.99854761527774782</v>
      </c>
      <c r="L74" s="10">
        <v>0.99813924135675847</v>
      </c>
      <c r="M74" s="10">
        <v>0.998386001551819</v>
      </c>
      <c r="N74" s="10">
        <v>0.99825027377930309</v>
      </c>
      <c r="O74" s="10">
        <v>0.99752656087186653</v>
      </c>
      <c r="P74" s="10">
        <v>0.99605919882898031</v>
      </c>
      <c r="Q74" s="10">
        <v>0.99354117935537289</v>
      </c>
      <c r="R74" s="10">
        <v>0.98956244257585169</v>
      </c>
      <c r="S74" s="10">
        <v>0.98311305521963166</v>
      </c>
      <c r="T74" s="10">
        <v>0.97419554781902484</v>
      </c>
      <c r="U74" s="10">
        <v>0.9607658171205008</v>
      </c>
      <c r="V74" s="10">
        <v>0.94276129013076004</v>
      </c>
      <c r="W74" s="10">
        <v>0.91649489543960128</v>
      </c>
      <c r="X74" s="10">
        <v>0.87880581980010897</v>
      </c>
      <c r="Y74" s="10">
        <v>0.81576131697892618</v>
      </c>
      <c r="Z74" s="10">
        <v>0.73193192227954285</v>
      </c>
      <c r="AA74" s="10">
        <v>0.61904888363662924</v>
      </c>
      <c r="AB74" s="10">
        <v>0.55497382198952883</v>
      </c>
      <c r="AC74" s="5"/>
    </row>
    <row r="75" spans="1:29" s="6" customFormat="1">
      <c r="A75" s="4">
        <v>1972</v>
      </c>
      <c r="B75" s="10"/>
      <c r="C75" s="10">
        <v>0.98203392226148412</v>
      </c>
      <c r="D75" s="10">
        <v>0.99884621885114899</v>
      </c>
      <c r="E75" s="10">
        <v>0.99915460275268519</v>
      </c>
      <c r="F75" s="10">
        <v>0.99932474559491213</v>
      </c>
      <c r="G75" s="10">
        <v>0.99944570652180775</v>
      </c>
      <c r="H75" s="10"/>
      <c r="I75" s="10">
        <v>0.99956092108697758</v>
      </c>
      <c r="J75" s="10">
        <v>0.99951836618185486</v>
      </c>
      <c r="K75" s="10">
        <v>0.99852059745509392</v>
      </c>
      <c r="L75" s="10">
        <v>0.99809745527287552</v>
      </c>
      <c r="M75" s="10">
        <v>0.99836720732316986</v>
      </c>
      <c r="N75" s="10">
        <v>0.99828098535256726</v>
      </c>
      <c r="O75" s="10">
        <v>0.99761409272119261</v>
      </c>
      <c r="P75" s="10">
        <v>0.99612297300547248</v>
      </c>
      <c r="Q75" s="10">
        <v>0.99350775111359246</v>
      </c>
      <c r="R75" s="10">
        <v>0.9896374793911733</v>
      </c>
      <c r="S75" s="10">
        <v>0.98320894880449783</v>
      </c>
      <c r="T75" s="10">
        <v>0.97382744795542275</v>
      </c>
      <c r="U75" s="10">
        <v>0.96078617992624249</v>
      </c>
      <c r="V75" s="10">
        <v>0.94157237295782381</v>
      </c>
      <c r="W75" s="10">
        <v>0.91468572474746801</v>
      </c>
      <c r="X75" s="10">
        <v>0.87687522013428598</v>
      </c>
      <c r="Y75" s="10">
        <v>0.81793763894173399</v>
      </c>
      <c r="Z75" s="10">
        <v>0.73247600053408068</v>
      </c>
      <c r="AA75" s="10">
        <v>0.62151508773272612</v>
      </c>
      <c r="AB75" s="10">
        <v>0.52184466019417475</v>
      </c>
      <c r="AC75" s="5"/>
    </row>
    <row r="76" spans="1:29" s="6" customFormat="1">
      <c r="A76" s="4">
        <v>1973</v>
      </c>
      <c r="B76" s="10"/>
      <c r="C76" s="10">
        <v>0.98243510877719431</v>
      </c>
      <c r="D76" s="10">
        <v>0.9989503212572941</v>
      </c>
      <c r="E76" s="10">
        <v>0.99917137676788303</v>
      </c>
      <c r="F76" s="10">
        <v>0.99932745535566259</v>
      </c>
      <c r="G76" s="10">
        <v>0.99943061459393745</v>
      </c>
      <c r="H76" s="10"/>
      <c r="I76" s="10">
        <v>0.99955916570791492</v>
      </c>
      <c r="J76" s="10">
        <v>0.99952156975351114</v>
      </c>
      <c r="K76" s="10">
        <v>0.99847319177110516</v>
      </c>
      <c r="L76" s="10">
        <v>0.99806526401991535</v>
      </c>
      <c r="M76" s="10">
        <v>0.99830068767958591</v>
      </c>
      <c r="N76" s="10">
        <v>0.99823637510628382</v>
      </c>
      <c r="O76" s="10">
        <v>0.99756205408941556</v>
      </c>
      <c r="P76" s="10">
        <v>0.99615857152686504</v>
      </c>
      <c r="Q76" s="10">
        <v>0.9936271085751196</v>
      </c>
      <c r="R76" s="10">
        <v>0.98996225421895201</v>
      </c>
      <c r="S76" s="10">
        <v>0.98356453818691159</v>
      </c>
      <c r="T76" s="10">
        <v>0.97445350163302802</v>
      </c>
      <c r="U76" s="10">
        <v>0.96130725864889865</v>
      </c>
      <c r="V76" s="10">
        <v>0.94298260513449828</v>
      </c>
      <c r="W76" s="10">
        <v>0.9154835641445952</v>
      </c>
      <c r="X76" s="10">
        <v>0.8774111039179695</v>
      </c>
      <c r="Y76" s="10">
        <v>0.81582228749851238</v>
      </c>
      <c r="Z76" s="10">
        <v>0.72977584814216478</v>
      </c>
      <c r="AA76" s="10">
        <v>0.61827122153209113</v>
      </c>
      <c r="AB76" s="10">
        <v>0.53745541022592147</v>
      </c>
      <c r="AC76" s="5"/>
    </row>
    <row r="77" spans="1:29" s="6" customFormat="1">
      <c r="A77" s="4">
        <v>1974</v>
      </c>
      <c r="B77" s="10"/>
      <c r="C77" s="10">
        <v>0.98304656488549613</v>
      </c>
      <c r="D77" s="10">
        <v>0.99904455836581674</v>
      </c>
      <c r="E77" s="10">
        <v>0.99925220308198226</v>
      </c>
      <c r="F77" s="10">
        <v>0.9993039417986348</v>
      </c>
      <c r="G77" s="10">
        <v>0.99945432900170472</v>
      </c>
      <c r="H77" s="10"/>
      <c r="I77" s="10">
        <v>0.99959062574077828</v>
      </c>
      <c r="J77" s="10">
        <v>0.99953760771717015</v>
      </c>
      <c r="K77" s="10">
        <v>0.99853693411336408</v>
      </c>
      <c r="L77" s="10">
        <v>0.99817557622677189</v>
      </c>
      <c r="M77" s="10">
        <v>0.99835981815107877</v>
      </c>
      <c r="N77" s="10">
        <v>0.99830551316815275</v>
      </c>
      <c r="O77" s="10">
        <v>0.99771315437337726</v>
      </c>
      <c r="P77" s="10">
        <v>0.99635352313587378</v>
      </c>
      <c r="Q77" s="10">
        <v>0.99379360359990543</v>
      </c>
      <c r="R77" s="10">
        <v>0.99021882779313053</v>
      </c>
      <c r="S77" s="10">
        <v>0.98442131004676536</v>
      </c>
      <c r="T77" s="10">
        <v>0.97547030248402977</v>
      </c>
      <c r="U77" s="10">
        <v>0.96256534111984315</v>
      </c>
      <c r="V77" s="10">
        <v>0.94452936144564892</v>
      </c>
      <c r="W77" s="10">
        <v>0.91886735078505377</v>
      </c>
      <c r="X77" s="10">
        <v>0.88152074577489692</v>
      </c>
      <c r="Y77" s="10">
        <v>0.82144475183644783</v>
      </c>
      <c r="Z77" s="10">
        <v>0.73754345584885761</v>
      </c>
      <c r="AA77" s="10">
        <v>0.63154315965855967</v>
      </c>
      <c r="AB77" s="10">
        <v>0.5318649045521292</v>
      </c>
      <c r="AC77" s="5"/>
    </row>
    <row r="78" spans="1:29" s="6" customFormat="1">
      <c r="A78" s="4">
        <v>1975</v>
      </c>
      <c r="B78" s="10"/>
      <c r="C78" s="10">
        <v>0.98448145400593468</v>
      </c>
      <c r="D78" s="10">
        <v>0.99903463982688068</v>
      </c>
      <c r="E78" s="10">
        <v>0.9993129160134856</v>
      </c>
      <c r="F78" s="10">
        <v>0.99943053790679293</v>
      </c>
      <c r="G78" s="10">
        <v>0.99945061969345517</v>
      </c>
      <c r="H78" s="10"/>
      <c r="I78" s="10">
        <v>0.99961685504801878</v>
      </c>
      <c r="J78" s="10">
        <v>0.99957405261633248</v>
      </c>
      <c r="K78" s="10">
        <v>0.99859443126015046</v>
      </c>
      <c r="L78" s="10">
        <v>0.99818940988340177</v>
      </c>
      <c r="M78" s="10">
        <v>0.99834791615883045</v>
      </c>
      <c r="N78" s="10">
        <v>0.99835454017927283</v>
      </c>
      <c r="O78" s="10">
        <v>0.99778919900505458</v>
      </c>
      <c r="P78" s="10">
        <v>0.99646121654295028</v>
      </c>
      <c r="Q78" s="10">
        <v>0.99414966733480514</v>
      </c>
      <c r="R78" s="10">
        <v>0.9904898652186237</v>
      </c>
      <c r="S78" s="10">
        <v>0.98507716138272983</v>
      </c>
      <c r="T78" s="10">
        <v>0.97625279821061761</v>
      </c>
      <c r="U78" s="10">
        <v>0.96394510246071163</v>
      </c>
      <c r="V78" s="10">
        <v>0.9461888071886928</v>
      </c>
      <c r="W78" s="10">
        <v>0.92130603321519389</v>
      </c>
      <c r="X78" s="10">
        <v>0.88602810502933549</v>
      </c>
      <c r="Y78" s="10">
        <v>0.83123515850809571</v>
      </c>
      <c r="Z78" s="10">
        <v>0.75080541368789999</v>
      </c>
      <c r="AA78" s="10">
        <v>0.64407389019191585</v>
      </c>
      <c r="AB78" s="10">
        <v>0.56350745028527116</v>
      </c>
      <c r="AC78" s="5"/>
    </row>
    <row r="79" spans="1:29" s="6" customFormat="1">
      <c r="A79" s="4">
        <v>1976</v>
      </c>
      <c r="B79" s="10"/>
      <c r="C79" s="10">
        <v>0.98526902788244164</v>
      </c>
      <c r="D79" s="10">
        <v>0.99903234608884472</v>
      </c>
      <c r="E79" s="10">
        <v>0.999292724820528</v>
      </c>
      <c r="F79" s="10">
        <v>0.99940388937932689</v>
      </c>
      <c r="G79" s="10">
        <v>0.99948670324527766</v>
      </c>
      <c r="H79" s="10"/>
      <c r="I79" s="10">
        <v>0.99962877424218277</v>
      </c>
      <c r="J79" s="10">
        <v>0.99957917347587366</v>
      </c>
      <c r="K79" s="10">
        <v>0.9986542240997025</v>
      </c>
      <c r="L79" s="10">
        <v>0.99826527306869761</v>
      </c>
      <c r="M79" s="10">
        <v>0.99845340482195788</v>
      </c>
      <c r="N79" s="10">
        <v>0.99840447081284078</v>
      </c>
      <c r="O79" s="10">
        <v>0.99789262521970601</v>
      </c>
      <c r="P79" s="10">
        <v>0.99656503627603232</v>
      </c>
      <c r="Q79" s="10">
        <v>0.99434742832739798</v>
      </c>
      <c r="R79" s="10">
        <v>0.99076337539593651</v>
      </c>
      <c r="S79" s="10">
        <v>0.98548963779022369</v>
      </c>
      <c r="T79" s="10">
        <v>0.97663655918878289</v>
      </c>
      <c r="U79" s="10">
        <v>0.96442321826689859</v>
      </c>
      <c r="V79" s="10">
        <v>0.94752139203224639</v>
      </c>
      <c r="W79" s="10">
        <v>0.92210114856573067</v>
      </c>
      <c r="X79" s="10">
        <v>0.88554052806675332</v>
      </c>
      <c r="Y79" s="10">
        <v>0.82864008368839326</v>
      </c>
      <c r="Z79" s="10">
        <v>0.74431763857139133</v>
      </c>
      <c r="AA79" s="10">
        <v>0.64236420124807492</v>
      </c>
      <c r="AB79" s="10">
        <v>0.54858806107337998</v>
      </c>
      <c r="AC79" s="5"/>
    </row>
    <row r="80" spans="1:29" s="6" customFormat="1">
      <c r="A80" s="4">
        <v>1977</v>
      </c>
      <c r="B80" s="10"/>
      <c r="C80" s="10">
        <v>0.98622564469914042</v>
      </c>
      <c r="D80" s="10">
        <v>0.99903470044769183</v>
      </c>
      <c r="E80" s="10">
        <v>0.99927184490463683</v>
      </c>
      <c r="F80" s="10">
        <v>0.9994474230121827</v>
      </c>
      <c r="G80" s="10">
        <v>0.99955459406484048</v>
      </c>
      <c r="H80" s="10"/>
      <c r="I80" s="10">
        <v>0.9996291887949601</v>
      </c>
      <c r="J80" s="10">
        <v>0.99958246573536846</v>
      </c>
      <c r="K80" s="10">
        <v>0.99858126102190425</v>
      </c>
      <c r="L80" s="10">
        <v>0.99820073642623885</v>
      </c>
      <c r="M80" s="10">
        <v>0.99840501611221477</v>
      </c>
      <c r="N80" s="10">
        <v>0.99839768896808923</v>
      </c>
      <c r="O80" s="10">
        <v>0.99789364521325918</v>
      </c>
      <c r="P80" s="10">
        <v>0.99668278608148764</v>
      </c>
      <c r="Q80" s="10">
        <v>0.99455014537472175</v>
      </c>
      <c r="R80" s="10">
        <v>0.99092354001617022</v>
      </c>
      <c r="S80" s="10">
        <v>0.98601024410235738</v>
      </c>
      <c r="T80" s="10">
        <v>0.97744321232747811</v>
      </c>
      <c r="U80" s="10">
        <v>0.96552328170661617</v>
      </c>
      <c r="V80" s="10">
        <v>0.94832042854022303</v>
      </c>
      <c r="W80" s="10">
        <v>0.92436156403437653</v>
      </c>
      <c r="X80" s="10">
        <v>0.88738694853378952</v>
      </c>
      <c r="Y80" s="10">
        <v>0.83450904106050183</v>
      </c>
      <c r="Z80" s="10">
        <v>0.75414887973932154</v>
      </c>
      <c r="AA80" s="10">
        <v>0.65491395186069479</v>
      </c>
      <c r="AB80" s="10">
        <v>0.57614348903903179</v>
      </c>
      <c r="AC80" s="5"/>
    </row>
    <row r="81" spans="1:29" s="6" customFormat="1">
      <c r="A81" s="4">
        <v>1978</v>
      </c>
      <c r="B81" s="10"/>
      <c r="C81" s="10">
        <v>0.98697100424328144</v>
      </c>
      <c r="D81" s="10">
        <v>0.99898947465511445</v>
      </c>
      <c r="E81" s="10">
        <v>0.99926075662689584</v>
      </c>
      <c r="F81" s="10">
        <v>0.99943181498132461</v>
      </c>
      <c r="G81" s="10">
        <v>0.99955012406346255</v>
      </c>
      <c r="H81" s="10"/>
      <c r="I81" s="10">
        <v>0.99965061418883694</v>
      </c>
      <c r="J81" s="10">
        <v>0.99958867455118272</v>
      </c>
      <c r="K81" s="10">
        <v>0.99856940132188354</v>
      </c>
      <c r="L81" s="10">
        <v>0.99819548000074387</v>
      </c>
      <c r="M81" s="10">
        <v>0.99841412186626655</v>
      </c>
      <c r="N81" s="10">
        <v>0.99839557311083027</v>
      </c>
      <c r="O81" s="10">
        <v>0.99792196267069</v>
      </c>
      <c r="P81" s="10">
        <v>0.9968014888488953</v>
      </c>
      <c r="Q81" s="10">
        <v>0.99462372110217845</v>
      </c>
      <c r="R81" s="10">
        <v>0.99114687007328905</v>
      </c>
      <c r="S81" s="10">
        <v>0.98625819854771213</v>
      </c>
      <c r="T81" s="10">
        <v>0.97780197029783189</v>
      </c>
      <c r="U81" s="10">
        <v>0.96604090606848969</v>
      </c>
      <c r="V81" s="10">
        <v>0.94876745024472664</v>
      </c>
      <c r="W81" s="10">
        <v>0.92523568515888366</v>
      </c>
      <c r="X81" s="10">
        <v>0.88769524728630234</v>
      </c>
      <c r="Y81" s="10">
        <v>0.83349445462182847</v>
      </c>
      <c r="Z81" s="10">
        <v>0.75278904665314395</v>
      </c>
      <c r="AA81" s="10">
        <v>0.64782991338181484</v>
      </c>
      <c r="AB81" s="10">
        <v>0.55126746461566478</v>
      </c>
      <c r="AC81" s="5"/>
    </row>
    <row r="82" spans="1:29" s="6" customFormat="1">
      <c r="A82" s="4">
        <v>1979</v>
      </c>
      <c r="B82" s="10"/>
      <c r="C82" s="10">
        <v>0.98724000000000001</v>
      </c>
      <c r="D82" s="10">
        <v>0.99909506086782807</v>
      </c>
      <c r="E82" s="10">
        <v>0.99933855556458973</v>
      </c>
      <c r="F82" s="10">
        <v>0.99945213693228641</v>
      </c>
      <c r="G82" s="10">
        <v>0.99956423357622237</v>
      </c>
      <c r="H82" s="10"/>
      <c r="I82" s="10">
        <v>0.99966083222413937</v>
      </c>
      <c r="J82" s="10">
        <v>0.9996096395878904</v>
      </c>
      <c r="K82" s="10">
        <v>0.99855181399898574</v>
      </c>
      <c r="L82" s="10">
        <v>0.99816411956174578</v>
      </c>
      <c r="M82" s="10">
        <v>0.99835085254345302</v>
      </c>
      <c r="N82" s="10">
        <v>0.99839109426277406</v>
      </c>
      <c r="O82" s="10">
        <v>0.99798489832610149</v>
      </c>
      <c r="P82" s="10">
        <v>0.99691318755135605</v>
      </c>
      <c r="Q82" s="10">
        <v>0.99479118027401037</v>
      </c>
      <c r="R82" s="10">
        <v>0.99144012576106832</v>
      </c>
      <c r="S82" s="10">
        <v>0.98667174143513969</v>
      </c>
      <c r="T82" s="10">
        <v>0.97872473315052289</v>
      </c>
      <c r="U82" s="10">
        <v>0.96715448264376025</v>
      </c>
      <c r="V82" s="10">
        <v>0.95033073632647125</v>
      </c>
      <c r="W82" s="10">
        <v>0.92697043495124853</v>
      </c>
      <c r="X82" s="10">
        <v>0.89190585384921972</v>
      </c>
      <c r="Y82" s="10">
        <v>0.83971240331446328</v>
      </c>
      <c r="Z82" s="10">
        <v>0.761150531223308</v>
      </c>
      <c r="AA82" s="10">
        <v>0.6624381853364868</v>
      </c>
      <c r="AB82" s="10">
        <v>0.56074482399409697</v>
      </c>
      <c r="AC82" s="5"/>
    </row>
    <row r="83" spans="1:29" s="6" customFormat="1">
      <c r="A83" s="4">
        <v>1980</v>
      </c>
      <c r="B83" s="10"/>
      <c r="C83" s="10">
        <v>0.98748247957775781</v>
      </c>
      <c r="D83" s="10">
        <v>0.99899406097838706</v>
      </c>
      <c r="E83" s="10">
        <v>0.99933740980929342</v>
      </c>
      <c r="F83" s="10">
        <v>0.99946744404738141</v>
      </c>
      <c r="G83" s="10">
        <v>0.99959090352062219</v>
      </c>
      <c r="H83" s="10"/>
      <c r="I83" s="10">
        <v>0.99967466928032289</v>
      </c>
      <c r="J83" s="10">
        <v>0.99962563514797775</v>
      </c>
      <c r="K83" s="10">
        <v>0.99856999113163314</v>
      </c>
      <c r="L83" s="10">
        <v>0.99814019513032914</v>
      </c>
      <c r="M83" s="10">
        <v>0.99832587221450642</v>
      </c>
      <c r="N83" s="10">
        <v>0.9983799441556469</v>
      </c>
      <c r="O83" s="10">
        <v>0.99798614046441758</v>
      </c>
      <c r="P83" s="10">
        <v>0.99694629463758888</v>
      </c>
      <c r="Q83" s="10">
        <v>0.9949242243723545</v>
      </c>
      <c r="R83" s="10">
        <v>0.99153574546746859</v>
      </c>
      <c r="S83" s="10">
        <v>0.9865667934001392</v>
      </c>
      <c r="T83" s="10">
        <v>0.97911716807140414</v>
      </c>
      <c r="U83" s="10">
        <v>0.96695257165566473</v>
      </c>
      <c r="V83" s="10">
        <v>0.95006655119815286</v>
      </c>
      <c r="W83" s="10">
        <v>0.92587060148376588</v>
      </c>
      <c r="X83" s="10">
        <v>0.89017169040607758</v>
      </c>
      <c r="Y83" s="10">
        <v>0.83403546926096872</v>
      </c>
      <c r="Z83" s="10">
        <v>0.75325692132162891</v>
      </c>
      <c r="AA83" s="10">
        <v>0.64110409636219789</v>
      </c>
      <c r="AB83" s="10">
        <v>0.50263570882459452</v>
      </c>
      <c r="AC83" s="5"/>
    </row>
    <row r="84" spans="1:29" s="6" customFormat="1">
      <c r="A84" s="4">
        <v>1981</v>
      </c>
      <c r="B84" s="10"/>
      <c r="C84" s="10">
        <v>0.98852274225444958</v>
      </c>
      <c r="D84" s="10">
        <v>0.99910772624021105</v>
      </c>
      <c r="E84" s="10">
        <v>0.99935094394771551</v>
      </c>
      <c r="F84" s="10">
        <v>0.99953638853408244</v>
      </c>
      <c r="G84" s="10">
        <v>0.99958203643226518</v>
      </c>
      <c r="H84" s="10"/>
      <c r="I84" s="10">
        <v>0.99967820257562467</v>
      </c>
      <c r="J84" s="10">
        <v>0.99964445757146025</v>
      </c>
      <c r="K84" s="10">
        <v>0.99869835513981686</v>
      </c>
      <c r="L84" s="10">
        <v>0.99825666583882722</v>
      </c>
      <c r="M84" s="10">
        <v>0.99834988504984357</v>
      </c>
      <c r="N84" s="10">
        <v>0.99839134317234646</v>
      </c>
      <c r="O84" s="10">
        <v>0.99797576030957158</v>
      </c>
      <c r="P84" s="10">
        <v>0.99699322180106753</v>
      </c>
      <c r="Q84" s="10">
        <v>0.99500243732826121</v>
      </c>
      <c r="R84" s="10">
        <v>0.99172448098219013</v>
      </c>
      <c r="S84" s="10">
        <v>0.98679272602948598</v>
      </c>
      <c r="T84" s="10">
        <v>0.9796211648904336</v>
      </c>
      <c r="U84" s="10">
        <v>0.96779590408443794</v>
      </c>
      <c r="V84" s="10">
        <v>0.95114549949776306</v>
      </c>
      <c r="W84" s="10">
        <v>0.92738176722505994</v>
      </c>
      <c r="X84" s="10">
        <v>0.8922140341483098</v>
      </c>
      <c r="Y84" s="10">
        <v>0.83707502561489444</v>
      </c>
      <c r="Z84" s="10">
        <v>0.76056417608961269</v>
      </c>
      <c r="AA84" s="10">
        <v>0.65254530763015128</v>
      </c>
      <c r="AB84" s="10">
        <v>0.53352431093217711</v>
      </c>
      <c r="AC84" s="5"/>
    </row>
    <row r="85" spans="1:29" s="6" customFormat="1">
      <c r="A85" s="4">
        <v>1982</v>
      </c>
      <c r="B85" s="10"/>
      <c r="C85" s="10">
        <v>0.98888998035363462</v>
      </c>
      <c r="D85" s="10">
        <v>0.99910706550328332</v>
      </c>
      <c r="E85" s="10">
        <v>0.99940424417290319</v>
      </c>
      <c r="F85" s="10">
        <v>0.99952521337253664</v>
      </c>
      <c r="G85" s="10">
        <v>0.99963009996181429</v>
      </c>
      <c r="H85" s="10"/>
      <c r="I85" s="10">
        <v>0.99969381224269449</v>
      </c>
      <c r="J85" s="10">
        <v>0.99966377693038433</v>
      </c>
      <c r="K85" s="10">
        <v>0.99875858658660965</v>
      </c>
      <c r="L85" s="10">
        <v>0.9983681530192039</v>
      </c>
      <c r="M85" s="10">
        <v>0.99846822094263454</v>
      </c>
      <c r="N85" s="10">
        <v>0.9984262137330514</v>
      </c>
      <c r="O85" s="10">
        <v>0.99807933476208877</v>
      </c>
      <c r="P85" s="10">
        <v>0.99712022857711113</v>
      </c>
      <c r="Q85" s="10">
        <v>0.99522256716810753</v>
      </c>
      <c r="R85" s="10">
        <v>0.99195707591563642</v>
      </c>
      <c r="S85" s="10">
        <v>0.98711524886957203</v>
      </c>
      <c r="T85" s="10">
        <v>0.98005162714223526</v>
      </c>
      <c r="U85" s="10">
        <v>0.96831447166277984</v>
      </c>
      <c r="V85" s="10">
        <v>0.95227414313253333</v>
      </c>
      <c r="W85" s="10">
        <v>0.92775489634899155</v>
      </c>
      <c r="X85" s="10">
        <v>0.89412563511540166</v>
      </c>
      <c r="Y85" s="10">
        <v>0.84004305444589866</v>
      </c>
      <c r="Z85" s="10">
        <v>0.76576759552630869</v>
      </c>
      <c r="AA85" s="10">
        <v>0.66264438753891786</v>
      </c>
      <c r="AB85" s="10">
        <v>0.54111310592459605</v>
      </c>
      <c r="AC85" s="5"/>
    </row>
    <row r="86" spans="1:29" s="6" customFormat="1">
      <c r="A86" s="4">
        <v>1983</v>
      </c>
      <c r="B86" s="10"/>
      <c r="C86" s="10">
        <v>0.98944306282722516</v>
      </c>
      <c r="D86" s="10">
        <v>0.99914049723979692</v>
      </c>
      <c r="E86" s="10">
        <v>0.99940943401110249</v>
      </c>
      <c r="F86" s="10">
        <v>0.99953261115826531</v>
      </c>
      <c r="G86" s="10">
        <v>0.99963183719347992</v>
      </c>
      <c r="H86" s="10"/>
      <c r="I86" s="10">
        <v>0.99970983586431383</v>
      </c>
      <c r="J86" s="10">
        <v>0.9996759793422425</v>
      </c>
      <c r="K86" s="10">
        <v>0.99883385281644999</v>
      </c>
      <c r="L86" s="10">
        <v>0.99847863988039876</v>
      </c>
      <c r="M86" s="10">
        <v>0.99851664822562025</v>
      </c>
      <c r="N86" s="10">
        <v>0.99843958613828798</v>
      </c>
      <c r="O86" s="10">
        <v>0.99811406353566801</v>
      </c>
      <c r="P86" s="10">
        <v>0.99719275455286394</v>
      </c>
      <c r="Q86" s="10">
        <v>0.99538413769796907</v>
      </c>
      <c r="R86" s="10">
        <v>0.9921061841240808</v>
      </c>
      <c r="S86" s="10">
        <v>0.98718847985191738</v>
      </c>
      <c r="T86" s="10">
        <v>0.98012556644023774</v>
      </c>
      <c r="U86" s="10">
        <v>0.96875484509914733</v>
      </c>
      <c r="V86" s="10">
        <v>0.95224475030343603</v>
      </c>
      <c r="W86" s="10">
        <v>0.92698996726709715</v>
      </c>
      <c r="X86" s="10">
        <v>0.8922266357827211</v>
      </c>
      <c r="Y86" s="10">
        <v>0.83679371921511581</v>
      </c>
      <c r="Z86" s="10">
        <v>0.76014081478814322</v>
      </c>
      <c r="AA86" s="10">
        <v>0.65310721887564172</v>
      </c>
      <c r="AB86" s="10">
        <v>0.54720838967120677</v>
      </c>
      <c r="AC86" s="5"/>
    </row>
    <row r="87" spans="1:29" s="6" customFormat="1">
      <c r="A87" s="4">
        <v>1984</v>
      </c>
      <c r="B87" s="10"/>
      <c r="C87" s="10">
        <v>0.98940683646112604</v>
      </c>
      <c r="D87" s="10">
        <v>0.99919740019923564</v>
      </c>
      <c r="E87" s="10">
        <v>0.99944102239845578</v>
      </c>
      <c r="F87" s="10">
        <v>0.99960682083959185</v>
      </c>
      <c r="G87" s="10">
        <v>0.99967720058603315</v>
      </c>
      <c r="H87" s="10"/>
      <c r="I87" s="10">
        <v>0.99972751637606172</v>
      </c>
      <c r="J87" s="10">
        <v>0.9996683857765668</v>
      </c>
      <c r="K87" s="10">
        <v>0.99885419390849584</v>
      </c>
      <c r="L87" s="10">
        <v>0.99843280641330823</v>
      </c>
      <c r="M87" s="10">
        <v>0.9985198158207379</v>
      </c>
      <c r="N87" s="10">
        <v>0.99839868333592019</v>
      </c>
      <c r="O87" s="10">
        <v>0.99809840860663324</v>
      </c>
      <c r="P87" s="10">
        <v>0.99715670279766089</v>
      </c>
      <c r="Q87" s="10">
        <v>0.99545003382619079</v>
      </c>
      <c r="R87" s="10">
        <v>0.99227791050822223</v>
      </c>
      <c r="S87" s="10">
        <v>0.98739798300099735</v>
      </c>
      <c r="T87" s="10">
        <v>0.9802227032832741</v>
      </c>
      <c r="U87" s="10">
        <v>0.96938790918098139</v>
      </c>
      <c r="V87" s="10">
        <v>0.95301099299262582</v>
      </c>
      <c r="W87" s="10">
        <v>0.92827054979973322</v>
      </c>
      <c r="X87" s="10">
        <v>0.89276307029680613</v>
      </c>
      <c r="Y87" s="10">
        <v>0.8391603194221553</v>
      </c>
      <c r="Z87" s="10">
        <v>0.75966417915152162</v>
      </c>
      <c r="AA87" s="10">
        <v>0.64833964510200204</v>
      </c>
      <c r="AB87" s="10">
        <v>0.53778677462887992</v>
      </c>
      <c r="AC87" s="5"/>
    </row>
    <row r="88" spans="1:29" s="6" customFormat="1">
      <c r="A88" s="4">
        <v>1985</v>
      </c>
      <c r="B88" s="10"/>
      <c r="C88" s="10">
        <v>0.98943452768729645</v>
      </c>
      <c r="D88" s="10">
        <v>0.99923626439143087</v>
      </c>
      <c r="E88" s="10">
        <v>0.99942685915697971</v>
      </c>
      <c r="F88" s="10">
        <v>0.99960321018560128</v>
      </c>
      <c r="G88" s="10">
        <v>0.99962355838121153</v>
      </c>
      <c r="H88" s="10"/>
      <c r="I88" s="10">
        <v>0.99974049702611734</v>
      </c>
      <c r="J88" s="10">
        <v>0.99966564441626382</v>
      </c>
      <c r="K88" s="10">
        <v>0.99888239946537905</v>
      </c>
      <c r="L88" s="10">
        <v>0.99845885027299108</v>
      </c>
      <c r="M88" s="10">
        <v>0.99848831344320454</v>
      </c>
      <c r="N88" s="10">
        <v>0.99835549330505424</v>
      </c>
      <c r="O88" s="10">
        <v>0.99799809351136293</v>
      </c>
      <c r="P88" s="10">
        <v>0.99712342468289572</v>
      </c>
      <c r="Q88" s="10">
        <v>0.99546199633270471</v>
      </c>
      <c r="R88" s="10">
        <v>0.99237442383465835</v>
      </c>
      <c r="S88" s="10">
        <v>0.98742939122124063</v>
      </c>
      <c r="T88" s="10">
        <v>0.98036468853102965</v>
      </c>
      <c r="U88" s="10">
        <v>0.96968131617847719</v>
      </c>
      <c r="V88" s="10">
        <v>0.95307326325458896</v>
      </c>
      <c r="W88" s="10">
        <v>0.92826024090801895</v>
      </c>
      <c r="X88" s="10">
        <v>0.89118544289480839</v>
      </c>
      <c r="Y88" s="10">
        <v>0.8368481024924731</v>
      </c>
      <c r="Z88" s="10">
        <v>0.75544995829960815</v>
      </c>
      <c r="AA88" s="10">
        <v>0.65091038937038581</v>
      </c>
      <c r="AB88" s="10">
        <v>0.54101936739085577</v>
      </c>
      <c r="AC88" s="5"/>
    </row>
    <row r="89" spans="1:29" s="6" customFormat="1">
      <c r="A89" s="4">
        <v>1986</v>
      </c>
      <c r="B89" s="10"/>
      <c r="C89" s="10">
        <v>0.99006241872561773</v>
      </c>
      <c r="D89" s="10">
        <v>0.99921262345881523</v>
      </c>
      <c r="E89" s="10">
        <v>0.9994669650219471</v>
      </c>
      <c r="F89" s="10">
        <v>0.99956572530975896</v>
      </c>
      <c r="G89" s="10">
        <v>0.99964486882807391</v>
      </c>
      <c r="H89" s="10"/>
      <c r="I89" s="10">
        <v>0.99974721726128746</v>
      </c>
      <c r="J89" s="10">
        <v>0.99965503125583854</v>
      </c>
      <c r="K89" s="10">
        <v>0.99878853947787583</v>
      </c>
      <c r="L89" s="10">
        <v>0.99836371623639952</v>
      </c>
      <c r="M89" s="10">
        <v>0.99841918590917711</v>
      </c>
      <c r="N89" s="10">
        <v>0.99816471224065151</v>
      </c>
      <c r="O89" s="10">
        <v>0.99789429501824911</v>
      </c>
      <c r="P89" s="10">
        <v>0.99705794783299739</v>
      </c>
      <c r="Q89" s="10">
        <v>0.9955356436948215</v>
      </c>
      <c r="R89" s="10">
        <v>0.99255732884716252</v>
      </c>
      <c r="S89" s="10">
        <v>0.98786616388400406</v>
      </c>
      <c r="T89" s="10">
        <v>0.98070074603889834</v>
      </c>
      <c r="U89" s="10">
        <v>0.97038799923875219</v>
      </c>
      <c r="V89" s="10">
        <v>0.95366234205539591</v>
      </c>
      <c r="W89" s="10">
        <v>0.92961608203795609</v>
      </c>
      <c r="X89" s="10">
        <v>0.89269148798205789</v>
      </c>
      <c r="Y89" s="10">
        <v>0.83997954915823902</v>
      </c>
      <c r="Z89" s="10">
        <v>0.75805238668782771</v>
      </c>
      <c r="AA89" s="10">
        <v>0.65747775780553752</v>
      </c>
      <c r="AB89" s="10">
        <v>0.55060922418887359</v>
      </c>
      <c r="AC89" s="5"/>
    </row>
    <row r="90" spans="1:29" s="6" customFormat="1">
      <c r="A90" s="4">
        <v>1987</v>
      </c>
      <c r="B90" s="10"/>
      <c r="C90" s="10">
        <v>0.99035098039215685</v>
      </c>
      <c r="D90" s="10">
        <v>0.99925477558785436</v>
      </c>
      <c r="E90" s="10">
        <v>0.99944760993708881</v>
      </c>
      <c r="F90" s="10">
        <v>0.99955808794967105</v>
      </c>
      <c r="G90" s="10">
        <v>0.99965249643315046</v>
      </c>
      <c r="H90" s="10"/>
      <c r="I90" s="10">
        <v>0.99972448694776872</v>
      </c>
      <c r="J90" s="10">
        <v>0.99967284789122091</v>
      </c>
      <c r="K90" s="10">
        <v>0.99887336843218799</v>
      </c>
      <c r="L90" s="10">
        <v>0.99846126736318674</v>
      </c>
      <c r="M90" s="10">
        <v>0.99842198868285659</v>
      </c>
      <c r="N90" s="10">
        <v>0.99817291027637012</v>
      </c>
      <c r="O90" s="10">
        <v>0.99781358476720339</v>
      </c>
      <c r="P90" s="10">
        <v>0.99714282895820738</v>
      </c>
      <c r="Q90" s="10">
        <v>0.99555294564795416</v>
      </c>
      <c r="R90" s="10">
        <v>0.9926367003982336</v>
      </c>
      <c r="S90" s="10">
        <v>0.9879621400858607</v>
      </c>
      <c r="T90" s="10">
        <v>0.98087595599503152</v>
      </c>
      <c r="U90" s="10">
        <v>0.9710284893874328</v>
      </c>
      <c r="V90" s="10">
        <v>0.95446452820041938</v>
      </c>
      <c r="W90" s="10">
        <v>0.93084777213195269</v>
      </c>
      <c r="X90" s="10">
        <v>0.89363359140780629</v>
      </c>
      <c r="Y90" s="10">
        <v>0.84059720272270733</v>
      </c>
      <c r="Z90" s="10">
        <v>0.76260536816195734</v>
      </c>
      <c r="AA90" s="10">
        <v>0.64849862319157303</v>
      </c>
      <c r="AB90" s="10">
        <v>0.50215169445938679</v>
      </c>
      <c r="AC90" s="5"/>
    </row>
    <row r="91" spans="1:29" s="6" customFormat="1">
      <c r="A91" s="4">
        <v>1988</v>
      </c>
      <c r="B91" s="10"/>
      <c r="C91" s="10">
        <v>0.99035774465327286</v>
      </c>
      <c r="D91" s="10">
        <v>0.99923483124234735</v>
      </c>
      <c r="E91" s="10">
        <v>0.99945364148865079</v>
      </c>
      <c r="F91" s="10">
        <v>0.99958572816172431</v>
      </c>
      <c r="G91" s="10">
        <v>0.99967578725700157</v>
      </c>
      <c r="H91" s="10"/>
      <c r="I91" s="10">
        <v>0.99974450473507526</v>
      </c>
      <c r="J91" s="10">
        <v>0.99967035464253506</v>
      </c>
      <c r="K91" s="10">
        <v>0.99884455800314342</v>
      </c>
      <c r="L91" s="10">
        <v>0.99845306806467338</v>
      </c>
      <c r="M91" s="10">
        <v>0.9984186921526258</v>
      </c>
      <c r="N91" s="10">
        <v>0.99813242450933048</v>
      </c>
      <c r="O91" s="10">
        <v>0.99774022390086514</v>
      </c>
      <c r="P91" s="10">
        <v>0.99705240111428284</v>
      </c>
      <c r="Q91" s="10">
        <v>0.99560236292177962</v>
      </c>
      <c r="R91" s="10">
        <v>0.99282356478260148</v>
      </c>
      <c r="S91" s="10">
        <v>0.98812872609582136</v>
      </c>
      <c r="T91" s="10">
        <v>0.9811609552217273</v>
      </c>
      <c r="U91" s="10">
        <v>0.97112183184366341</v>
      </c>
      <c r="V91" s="10">
        <v>0.95522625138598349</v>
      </c>
      <c r="W91" s="10">
        <v>0.9316691600119742</v>
      </c>
      <c r="X91" s="10">
        <v>0.89248081216162789</v>
      </c>
      <c r="Y91" s="10">
        <v>0.83687129553231532</v>
      </c>
      <c r="Z91" s="10">
        <v>0.75585352497248781</v>
      </c>
      <c r="AA91" s="10">
        <v>0.64194749770769421</v>
      </c>
      <c r="AB91" s="10">
        <v>0.50884290233909035</v>
      </c>
      <c r="AC91" s="5"/>
    </row>
    <row r="92" spans="1:29" s="6" customFormat="1">
      <c r="A92" s="4">
        <v>1989</v>
      </c>
      <c r="B92" s="10"/>
      <c r="C92" s="10">
        <v>0.99059273422562144</v>
      </c>
      <c r="D92" s="10">
        <v>0.99929362460824023</v>
      </c>
      <c r="E92" s="10">
        <v>0.99950791826641461</v>
      </c>
      <c r="F92" s="10">
        <v>0.99961109669442438</v>
      </c>
      <c r="G92" s="10">
        <v>0.99966268590842933</v>
      </c>
      <c r="H92" s="10"/>
      <c r="I92" s="10">
        <v>0.99974969409368564</v>
      </c>
      <c r="J92" s="10">
        <v>0.99968008263967501</v>
      </c>
      <c r="K92" s="10">
        <v>0.99888871247108035</v>
      </c>
      <c r="L92" s="10">
        <v>0.99855413766963286</v>
      </c>
      <c r="M92" s="10">
        <v>0.99838713641700438</v>
      </c>
      <c r="N92" s="10">
        <v>0.99807832304132071</v>
      </c>
      <c r="O92" s="10">
        <v>0.99766436562438732</v>
      </c>
      <c r="P92" s="10">
        <v>0.99704373469244822</v>
      </c>
      <c r="Q92" s="10">
        <v>0.99559752906726795</v>
      </c>
      <c r="R92" s="10">
        <v>0.9930245466933979</v>
      </c>
      <c r="S92" s="10">
        <v>0.98843627645991305</v>
      </c>
      <c r="T92" s="10">
        <v>0.98163865320477217</v>
      </c>
      <c r="U92" s="10">
        <v>0.97206818793806993</v>
      </c>
      <c r="V92" s="10">
        <v>0.95687502664609458</v>
      </c>
      <c r="W92" s="10">
        <v>0.93406631935585671</v>
      </c>
      <c r="X92" s="10">
        <v>0.89586013425152911</v>
      </c>
      <c r="Y92" s="10">
        <v>0.84107535775622533</v>
      </c>
      <c r="Z92" s="10">
        <v>0.76957435567337351</v>
      </c>
      <c r="AA92" s="10">
        <v>0.65413826786517837</v>
      </c>
      <c r="AB92" s="10">
        <v>0.51038941809387484</v>
      </c>
      <c r="AC92" s="5"/>
    </row>
    <row r="93" spans="1:29" s="6" customFormat="1">
      <c r="A93" s="4">
        <v>1990</v>
      </c>
      <c r="B93" s="10"/>
      <c r="C93" s="10">
        <v>0.9911180469715698</v>
      </c>
      <c r="D93" s="10">
        <v>0.99930780608052583</v>
      </c>
      <c r="E93" s="10">
        <v>0.99951684470008217</v>
      </c>
      <c r="F93" s="10">
        <v>0.99964568611339355</v>
      </c>
      <c r="G93" s="10">
        <v>0.99969958915365653</v>
      </c>
      <c r="H93" s="10"/>
      <c r="I93" s="10">
        <v>0.99976522672390666</v>
      </c>
      <c r="J93" s="10">
        <v>0.99970733776332532</v>
      </c>
      <c r="K93" s="10">
        <v>0.99883643071877559</v>
      </c>
      <c r="L93" s="10">
        <v>0.99853983516483513</v>
      </c>
      <c r="M93" s="10">
        <v>0.99838826312232487</v>
      </c>
      <c r="N93" s="10">
        <v>0.99808982884552488</v>
      </c>
      <c r="O93" s="10">
        <v>0.99761119714115543</v>
      </c>
      <c r="P93" s="10">
        <v>0.99703811540497622</v>
      </c>
      <c r="Q93" s="10">
        <v>0.99566655330726062</v>
      </c>
      <c r="R93" s="10">
        <v>0.99315707133917397</v>
      </c>
      <c r="S93" s="10">
        <v>0.98874977252047314</v>
      </c>
      <c r="T93" s="10">
        <v>0.98187950987066031</v>
      </c>
      <c r="U93" s="10">
        <v>0.97252729001055294</v>
      </c>
      <c r="V93" s="10">
        <v>0.95773724983860553</v>
      </c>
      <c r="W93" s="10">
        <v>0.93514920205266816</v>
      </c>
      <c r="X93" s="10">
        <v>0.8976832126803922</v>
      </c>
      <c r="Y93" s="10">
        <v>0.84161518711819894</v>
      </c>
      <c r="Z93" s="10">
        <v>0.77344028170672563</v>
      </c>
      <c r="AA93" s="10">
        <v>0.66935034551595018</v>
      </c>
      <c r="AB93" s="10">
        <v>0.52439983789067157</v>
      </c>
      <c r="AC93" s="5"/>
    </row>
    <row r="94" spans="1:29" s="6" customFormat="1">
      <c r="A94" s="4">
        <v>1991</v>
      </c>
      <c r="B94" s="10"/>
      <c r="C94" s="10">
        <v>0.99139157762413577</v>
      </c>
      <c r="D94" s="10">
        <v>0.99930833872010338</v>
      </c>
      <c r="E94" s="10">
        <v>0.99952811893988369</v>
      </c>
      <c r="F94" s="10">
        <v>0.99963994828700709</v>
      </c>
      <c r="G94" s="10">
        <v>0.99970200387847452</v>
      </c>
      <c r="H94" s="10"/>
      <c r="I94" s="10">
        <v>0.99977412485025952</v>
      </c>
      <c r="J94" s="10">
        <v>0.99969409980700308</v>
      </c>
      <c r="K94" s="10">
        <v>0.9988782313886142</v>
      </c>
      <c r="L94" s="10">
        <v>0.99857688944409739</v>
      </c>
      <c r="M94" s="10">
        <v>0.99843717368604246</v>
      </c>
      <c r="N94" s="10">
        <v>0.99805446505608286</v>
      </c>
      <c r="O94" s="10">
        <v>0.99759479553903341</v>
      </c>
      <c r="P94" s="10">
        <v>0.99699949672873678</v>
      </c>
      <c r="Q94" s="10">
        <v>0.99557052139037439</v>
      </c>
      <c r="R94" s="10">
        <v>0.99331397718011405</v>
      </c>
      <c r="S94" s="10">
        <v>0.98893130295397302</v>
      </c>
      <c r="T94" s="10">
        <v>0.98221319681456198</v>
      </c>
      <c r="U94" s="10">
        <v>0.97282408559343125</v>
      </c>
      <c r="V94" s="10">
        <v>0.95854619480112746</v>
      </c>
      <c r="W94" s="10">
        <v>0.93679884827713822</v>
      </c>
      <c r="X94" s="10">
        <v>0.89843769191479805</v>
      </c>
      <c r="Y94" s="10">
        <v>0.83958702656240003</v>
      </c>
      <c r="Z94" s="10">
        <v>0.77641657892467097</v>
      </c>
      <c r="AA94" s="10">
        <v>0.66693441239915341</v>
      </c>
      <c r="AB94" s="10">
        <v>0.52161851275458426</v>
      </c>
      <c r="AC94" s="5"/>
    </row>
    <row r="95" spans="1:29">
      <c r="A95" s="9">
        <v>1992</v>
      </c>
      <c r="B95" s="10"/>
      <c r="C95" s="10">
        <v>0.99213342595051635</v>
      </c>
      <c r="D95" s="10">
        <v>0.99222725298749059</v>
      </c>
      <c r="E95" s="10">
        <v>0.99954139520490837</v>
      </c>
      <c r="F95" s="10">
        <v>0.99964380210089976</v>
      </c>
      <c r="G95" s="10">
        <v>0.99972331056052033</v>
      </c>
      <c r="H95" s="10"/>
      <c r="I95" s="10">
        <v>0.99978122751570508</v>
      </c>
      <c r="J95" s="10">
        <v>0.9997221378422485</v>
      </c>
      <c r="K95" s="10">
        <v>0.99892844293465377</v>
      </c>
      <c r="L95" s="10">
        <v>0.99864384490259051</v>
      </c>
      <c r="M95" s="10">
        <v>0.99840230362538462</v>
      </c>
      <c r="N95" s="10">
        <v>0.99806938321530081</v>
      </c>
      <c r="O95" s="10">
        <v>0.9974951619587451</v>
      </c>
      <c r="P95" s="10">
        <v>0.99693127238605816</v>
      </c>
      <c r="Q95" s="10">
        <v>0.99563771187952421</v>
      </c>
      <c r="R95" s="10">
        <v>0.99351495140530655</v>
      </c>
      <c r="S95" s="10">
        <v>0.98909143040192815</v>
      </c>
      <c r="T95" s="10">
        <v>0.98297894005022168</v>
      </c>
      <c r="U95" s="10">
        <v>0.9733850135521912</v>
      </c>
      <c r="V95" s="10">
        <v>0.95893420904321358</v>
      </c>
      <c r="W95" s="10">
        <v>0.93937106875451515</v>
      </c>
      <c r="X95" s="10">
        <v>0.89972162092553543</v>
      </c>
      <c r="Y95" s="10">
        <v>0.8374711609590908</v>
      </c>
      <c r="Z95" s="10">
        <v>0.77409229069972885</v>
      </c>
      <c r="AA95" s="10">
        <v>0.67365172425469333</v>
      </c>
      <c r="AB95" s="10">
        <v>0.56164089347079038</v>
      </c>
    </row>
    <row r="96" spans="1:29">
      <c r="A96" s="9">
        <v>1993</v>
      </c>
      <c r="B96" s="10"/>
      <c r="C96" s="10">
        <v>0.99226145000180099</v>
      </c>
      <c r="D96" s="10">
        <v>0.99261948451712179</v>
      </c>
      <c r="E96" s="10">
        <v>0.99953246734576617</v>
      </c>
      <c r="F96" s="10">
        <v>0.99962747398138585</v>
      </c>
      <c r="G96" s="10">
        <v>0.99972310566066103</v>
      </c>
      <c r="H96" s="10"/>
      <c r="I96" s="10">
        <v>0.99978367775111765</v>
      </c>
      <c r="J96" s="10">
        <v>0.99970687121598134</v>
      </c>
      <c r="K96" s="10">
        <v>0.9989241862628282</v>
      </c>
      <c r="L96" s="10">
        <v>0.99861680102767436</v>
      </c>
      <c r="M96" s="10">
        <v>0.99844156960320507</v>
      </c>
      <c r="N96" s="10">
        <v>0.99794920740265547</v>
      </c>
      <c r="O96" s="10">
        <v>0.99748022307391293</v>
      </c>
      <c r="P96" s="10">
        <v>0.99681111044513038</v>
      </c>
      <c r="Q96" s="10">
        <v>0.99567922472152948</v>
      </c>
      <c r="R96" s="10">
        <v>0.99333330108301532</v>
      </c>
      <c r="S96" s="10">
        <v>0.9892640482095626</v>
      </c>
      <c r="T96" s="10">
        <v>0.9825627139053108</v>
      </c>
      <c r="U96" s="10">
        <v>0.97296671418522274</v>
      </c>
      <c r="V96" s="10">
        <v>0.95955092396834485</v>
      </c>
      <c r="W96" s="10">
        <v>0.93759303112313941</v>
      </c>
      <c r="X96" s="10">
        <v>0.90069301780542899</v>
      </c>
      <c r="Y96" s="10">
        <v>0.84367699703552002</v>
      </c>
      <c r="Z96" s="10">
        <v>0.77719922459696222</v>
      </c>
      <c r="AA96" s="10">
        <v>0.67700067093908334</v>
      </c>
      <c r="AB96" s="10">
        <v>0.65212545772966091</v>
      </c>
    </row>
    <row r="97" spans="1:28">
      <c r="A97" s="9">
        <v>1994</v>
      </c>
      <c r="B97" s="10"/>
      <c r="C97" s="10">
        <v>0.99259571286269233</v>
      </c>
      <c r="D97" s="10">
        <v>0.99943935750743695</v>
      </c>
      <c r="E97" s="10">
        <v>0.99955385053588497</v>
      </c>
      <c r="F97" s="10">
        <v>0.99964905397801829</v>
      </c>
      <c r="G97" s="10">
        <v>0.99973181252575505</v>
      </c>
      <c r="H97" s="10"/>
      <c r="I97" s="10">
        <v>0.9997958092630912</v>
      </c>
      <c r="J97" s="10">
        <v>0.99971333175946853</v>
      </c>
      <c r="K97" s="10">
        <v>0.99891913978170266</v>
      </c>
      <c r="L97" s="10">
        <v>0.99859747098856533</v>
      </c>
      <c r="M97" s="10">
        <v>0.99846208698996852</v>
      </c>
      <c r="N97" s="10">
        <v>0.99794611046779258</v>
      </c>
      <c r="O97" s="10">
        <v>0.99745337347838903</v>
      </c>
      <c r="P97" s="10">
        <v>0.99675301345337664</v>
      </c>
      <c r="Q97" s="10">
        <v>0.99566085456783338</v>
      </c>
      <c r="R97" s="10">
        <v>0.99331254875593267</v>
      </c>
      <c r="S97" s="10">
        <v>0.98956117112992503</v>
      </c>
      <c r="T97" s="10">
        <v>0.98272458448145195</v>
      </c>
      <c r="U97" s="10">
        <v>0.97362779358167506</v>
      </c>
      <c r="V97" s="10">
        <v>0.96024087115692525</v>
      </c>
      <c r="W97" s="10">
        <v>0.93986664052748214</v>
      </c>
      <c r="X97" s="10">
        <v>0.90282709859334087</v>
      </c>
      <c r="Y97" s="10">
        <v>0.84579373720725393</v>
      </c>
      <c r="Z97" s="10">
        <v>0.78190067431943688</v>
      </c>
      <c r="AA97" s="10">
        <v>0.69008431249439406</v>
      </c>
      <c r="AB97" s="10">
        <v>0.63942011104256635</v>
      </c>
    </row>
    <row r="98" spans="1:28">
      <c r="A98" s="9">
        <v>1995</v>
      </c>
      <c r="B98" s="10"/>
      <c r="C98" s="10">
        <v>0.99283228209809171</v>
      </c>
      <c r="D98" s="10">
        <v>0.99943910082775023</v>
      </c>
      <c r="E98" s="10">
        <v>0.99957979670074459</v>
      </c>
      <c r="F98" s="10">
        <v>0.99968154996603509</v>
      </c>
      <c r="G98" s="10">
        <v>0.99973242659868045</v>
      </c>
      <c r="H98" s="10"/>
      <c r="I98" s="10">
        <v>0.99979319563383795</v>
      </c>
      <c r="J98" s="10">
        <v>0.99971085494192546</v>
      </c>
      <c r="K98" s="10">
        <v>0.99895160910333125</v>
      </c>
      <c r="L98" s="10">
        <v>0.99859629612694767</v>
      </c>
      <c r="M98" s="10">
        <v>0.99847927444626572</v>
      </c>
      <c r="N98" s="10">
        <v>0.99796342795062387</v>
      </c>
      <c r="O98" s="10">
        <v>0.99746427029116846</v>
      </c>
      <c r="P98" s="10">
        <v>0.99673407373750966</v>
      </c>
      <c r="Q98" s="10">
        <v>0.99561564683084636</v>
      </c>
      <c r="R98" s="10">
        <v>0.99339076559687733</v>
      </c>
      <c r="S98" s="10">
        <v>0.98970248521668025</v>
      </c>
      <c r="T98" s="10">
        <v>0.98323221563374552</v>
      </c>
      <c r="U98" s="10">
        <v>0.97424896682206086</v>
      </c>
      <c r="V98" s="10">
        <v>0.96067098492462888</v>
      </c>
      <c r="W98" s="10">
        <v>0.94029587099966205</v>
      </c>
      <c r="X98" s="10">
        <v>0.90424319989565738</v>
      </c>
      <c r="Y98" s="10">
        <v>0.84576652893822968</v>
      </c>
      <c r="Z98" s="10">
        <v>0.78498940608549395</v>
      </c>
      <c r="AA98" s="10">
        <v>0.70490499707039422</v>
      </c>
      <c r="AB98" s="10">
        <v>0.64334745143858618</v>
      </c>
    </row>
    <row r="99" spans="1:28">
      <c r="A99" s="9">
        <v>1996</v>
      </c>
      <c r="B99" s="10"/>
      <c r="C99" s="10">
        <v>0.99312835724749859</v>
      </c>
      <c r="D99" s="10">
        <v>0.99947748978975637</v>
      </c>
      <c r="E99" s="10">
        <v>0.99960144294182152</v>
      </c>
      <c r="F99" s="10">
        <v>0.99967581483306056</v>
      </c>
      <c r="G99" s="10">
        <v>0.99974700843834918</v>
      </c>
      <c r="H99" s="10"/>
      <c r="I99" s="10">
        <v>0.99979921142541595</v>
      </c>
      <c r="J99" s="10">
        <v>0.99973280441515533</v>
      </c>
      <c r="K99" s="10">
        <v>0.99900708988672482</v>
      </c>
      <c r="L99" s="10">
        <v>0.9986655118642237</v>
      </c>
      <c r="M99" s="10">
        <v>0.99863511627631962</v>
      </c>
      <c r="N99" s="10">
        <v>0.99824445290968167</v>
      </c>
      <c r="O99" s="10">
        <v>0.99775089049899923</v>
      </c>
      <c r="P99" s="10">
        <v>0.99698993053375717</v>
      </c>
      <c r="Q99" s="10">
        <v>0.99578753646404883</v>
      </c>
      <c r="R99" s="10">
        <v>0.99353718824450854</v>
      </c>
      <c r="S99" s="10">
        <v>0.98992036272743122</v>
      </c>
      <c r="T99" s="10">
        <v>0.98343317057481949</v>
      </c>
      <c r="U99" s="10">
        <v>0.97476848055126286</v>
      </c>
      <c r="V99" s="10">
        <v>0.96099302741750414</v>
      </c>
      <c r="W99" s="10">
        <v>0.94140916079818848</v>
      </c>
      <c r="X99" s="10">
        <v>0.90561557811204907</v>
      </c>
      <c r="Y99" s="10">
        <v>0.84723692833317377</v>
      </c>
      <c r="Z99" s="10">
        <v>0.78578948698296114</v>
      </c>
      <c r="AA99" s="10">
        <v>0.72250062400399362</v>
      </c>
      <c r="AB99" s="10">
        <v>0.65915028186443014</v>
      </c>
    </row>
    <row r="100" spans="1:28">
      <c r="A100" s="9">
        <v>1997</v>
      </c>
      <c r="B100" s="10"/>
      <c r="C100" s="10">
        <v>0.99315544738059103</v>
      </c>
      <c r="D100" s="10">
        <v>0.99946672106540135</v>
      </c>
      <c r="E100" s="10">
        <v>0.99963891233585012</v>
      </c>
      <c r="F100" s="10">
        <v>0.99970894535256238</v>
      </c>
      <c r="G100" s="10">
        <v>0.99976227324602229</v>
      </c>
      <c r="H100" s="10"/>
      <c r="I100" s="10">
        <v>0.99981742440342769</v>
      </c>
      <c r="J100" s="10">
        <v>0.99973548530333678</v>
      </c>
      <c r="K100" s="10">
        <v>0.99904898159281363</v>
      </c>
      <c r="L100" s="10">
        <v>0.99872367822738783</v>
      </c>
      <c r="M100" s="10">
        <v>0.99872012709301039</v>
      </c>
      <c r="N100" s="10">
        <v>0.99844600514134452</v>
      </c>
      <c r="O100" s="10">
        <v>0.99802347148887416</v>
      </c>
      <c r="P100" s="10">
        <v>0.99721541260581004</v>
      </c>
      <c r="Q100" s="10">
        <v>0.99594332361235105</v>
      </c>
      <c r="R100" s="10">
        <v>0.99389971611999661</v>
      </c>
      <c r="S100" s="10">
        <v>0.99025807756836126</v>
      </c>
      <c r="T100" s="10">
        <v>0.98410340718435529</v>
      </c>
      <c r="U100" s="10">
        <v>0.97511703728685806</v>
      </c>
      <c r="V100" s="10">
        <v>0.96144700094651603</v>
      </c>
      <c r="W100" s="10">
        <v>0.94241115416467691</v>
      </c>
      <c r="X100" s="10">
        <v>0.90711039147313999</v>
      </c>
      <c r="Y100" s="10">
        <v>0.84825107179124748</v>
      </c>
      <c r="Z100" s="10">
        <v>0.78667317057438646</v>
      </c>
      <c r="AA100" s="10">
        <v>0.73263939174511217</v>
      </c>
      <c r="AB100" s="10">
        <v>0.64315624182151265</v>
      </c>
    </row>
    <row r="101" spans="1:28">
      <c r="A101" s="11">
        <v>1998</v>
      </c>
      <c r="B101"/>
      <c r="C101" s="12">
        <v>0.99319743987128373</v>
      </c>
      <c r="D101" s="12">
        <v>0.99982459809846724</v>
      </c>
      <c r="E101" s="12">
        <v>0.99982459809846724</v>
      </c>
      <c r="F101" s="12">
        <v>0.99982459809846724</v>
      </c>
      <c r="G101" s="12">
        <v>0.99982459809846724</v>
      </c>
      <c r="H101"/>
      <c r="I101" s="12">
        <v>0.99982459809846724</v>
      </c>
      <c r="J101" s="12">
        <v>0.99975740736952756</v>
      </c>
      <c r="K101" s="12">
        <v>0.99909265551958615</v>
      </c>
      <c r="L101" s="12">
        <v>0.9987517248751353</v>
      </c>
      <c r="M101" s="12">
        <v>0.99886054092010668</v>
      </c>
      <c r="N101" s="12">
        <v>0.99860745447786681</v>
      </c>
      <c r="O101" s="12">
        <v>0.99809011430710726</v>
      </c>
      <c r="P101" s="12">
        <v>0.99722946979776694</v>
      </c>
      <c r="Q101" s="12">
        <v>0.99601707342488899</v>
      </c>
      <c r="R101" s="12">
        <v>0.99418157810816732</v>
      </c>
      <c r="S101" s="12">
        <v>0.99063876139226881</v>
      </c>
      <c r="T101" s="12">
        <v>0.98477603904801503</v>
      </c>
      <c r="U101" s="12">
        <v>0.97587605590100146</v>
      </c>
      <c r="V101" s="12">
        <v>0.96238164331553566</v>
      </c>
      <c r="W101" s="12">
        <v>0.94262383715296061</v>
      </c>
      <c r="X101" s="12">
        <v>0.90732300288546985</v>
      </c>
      <c r="Y101" s="12">
        <v>0.84736335243149674</v>
      </c>
      <c r="Z101" s="12">
        <v>0.78311649498914149</v>
      </c>
      <c r="AA101" s="12">
        <v>0.71018700045242045</v>
      </c>
      <c r="AB101" s="12">
        <v>0.68198385837021602</v>
      </c>
    </row>
    <row r="102" spans="1:28">
      <c r="A102" s="11">
        <v>1999</v>
      </c>
      <c r="B102"/>
      <c r="C102" s="12">
        <v>0.99331522888124824</v>
      </c>
      <c r="D102" s="12">
        <v>0.9998307480679508</v>
      </c>
      <c r="E102" s="12">
        <v>0.9998307480679508</v>
      </c>
      <c r="F102" s="12">
        <v>0.9998307480679508</v>
      </c>
      <c r="G102" s="12">
        <v>0.9998307480679508</v>
      </c>
      <c r="H102"/>
      <c r="I102" s="12">
        <v>0.9998307480679508</v>
      </c>
      <c r="J102" s="12">
        <v>0.99977102492388792</v>
      </c>
      <c r="K102" s="12">
        <v>0.99910986341083452</v>
      </c>
      <c r="L102" s="12">
        <v>0.99880124018375971</v>
      </c>
      <c r="M102" s="12">
        <v>0.99885089489157608</v>
      </c>
      <c r="N102" s="12">
        <v>0.9986234515309883</v>
      </c>
      <c r="O102" s="12">
        <v>0.99810274349213002</v>
      </c>
      <c r="P102" s="12">
        <v>0.99725038452727688</v>
      </c>
      <c r="Q102" s="12">
        <v>0.99596523319280761</v>
      </c>
      <c r="R102" s="12">
        <v>0.99418705648990857</v>
      </c>
      <c r="S102" s="12">
        <v>0.99062919000822325</v>
      </c>
      <c r="T102" s="12">
        <v>0.98512427039098482</v>
      </c>
      <c r="U102" s="12">
        <v>0.97626372955363472</v>
      </c>
      <c r="V102" s="12">
        <v>0.96294896984687484</v>
      </c>
      <c r="W102" s="12">
        <v>0.94266002871610632</v>
      </c>
      <c r="X102" s="12">
        <v>0.90781188281264247</v>
      </c>
      <c r="Y102" s="12">
        <v>0.84815988173247225</v>
      </c>
      <c r="Z102" s="12">
        <v>0.77379917151530486</v>
      </c>
      <c r="AA102" s="12">
        <v>0.66922531645569627</v>
      </c>
      <c r="AB102" s="12">
        <v>0.67988081357688812</v>
      </c>
    </row>
    <row r="103" spans="1:28">
      <c r="A103" s="11">
        <v>2000</v>
      </c>
      <c r="B103"/>
      <c r="C103" s="12">
        <v>0.99338708233948259</v>
      </c>
      <c r="D103" s="12">
        <v>0.99983316568059688</v>
      </c>
      <c r="E103" s="12">
        <v>0.99983316568059688</v>
      </c>
      <c r="F103" s="12">
        <v>0.99983316568059688</v>
      </c>
      <c r="G103" s="12">
        <v>0.99983316568059688</v>
      </c>
      <c r="H103"/>
      <c r="I103" s="12">
        <v>0.99983316568059688</v>
      </c>
      <c r="J103" s="12">
        <v>0.99976866677246279</v>
      </c>
      <c r="K103" s="12">
        <v>0.99911336700911846</v>
      </c>
      <c r="L103" s="12">
        <v>0.99874838831409796</v>
      </c>
      <c r="M103" s="12">
        <v>0.99883995380802282</v>
      </c>
      <c r="N103" s="12">
        <v>0.99865368951763323</v>
      </c>
      <c r="O103" s="12">
        <v>0.99810210508867891</v>
      </c>
      <c r="P103" s="12">
        <v>0.99720105008849713</v>
      </c>
      <c r="Q103" s="12">
        <v>0.99585172182227366</v>
      </c>
      <c r="R103" s="12">
        <v>0.99415956267081063</v>
      </c>
      <c r="S103" s="12">
        <v>0.99078489832860084</v>
      </c>
      <c r="T103" s="12">
        <v>0.98537966672964772</v>
      </c>
      <c r="U103" s="12">
        <v>0.97703957390935059</v>
      </c>
      <c r="V103" s="12">
        <v>0.96401069224049163</v>
      </c>
      <c r="W103" s="12">
        <v>0.94388510566022943</v>
      </c>
      <c r="X103" s="12">
        <v>0.90991388147236962</v>
      </c>
      <c r="Y103" s="12">
        <v>0.8514511168084089</v>
      </c>
      <c r="Z103" s="12">
        <v>0.76732601079070062</v>
      </c>
      <c r="AA103" s="12">
        <v>0.66852689693659939</v>
      </c>
      <c r="AB103" s="12">
        <v>0.68334838127176578</v>
      </c>
    </row>
    <row r="104" spans="1:28">
      <c r="A104" s="11">
        <v>2001</v>
      </c>
      <c r="B104"/>
      <c r="C104" s="12">
        <v>0.99368254590342153</v>
      </c>
      <c r="D104" s="12">
        <v>0.99984481655640989</v>
      </c>
      <c r="E104" s="12">
        <v>0.99984481655640989</v>
      </c>
      <c r="F104" s="12">
        <v>0.99984481655640989</v>
      </c>
      <c r="G104" s="12">
        <v>0.99984481655640989</v>
      </c>
      <c r="H104"/>
      <c r="I104" s="12">
        <v>0.99984481655640989</v>
      </c>
      <c r="J104" s="12">
        <v>0.99978491558026295</v>
      </c>
      <c r="K104" s="12">
        <v>0.99911477532789417</v>
      </c>
      <c r="L104" s="12">
        <v>0.99871169191713272</v>
      </c>
      <c r="M104" s="12">
        <v>0.99876040296824486</v>
      </c>
      <c r="N104" s="12">
        <v>0.99861628459036988</v>
      </c>
      <c r="O104" s="12">
        <v>0.99802584141412876</v>
      </c>
      <c r="P104" s="12">
        <v>0.99718743674232391</v>
      </c>
      <c r="Q104" s="12">
        <v>0.9958067639153253</v>
      </c>
      <c r="R104" s="12">
        <v>0.99411379726076465</v>
      </c>
      <c r="S104" s="12">
        <v>0.99084703913578442</v>
      </c>
      <c r="T104" s="12">
        <v>0.9856732525963614</v>
      </c>
      <c r="U104" s="12">
        <v>0.97756510535529306</v>
      </c>
      <c r="V104" s="12">
        <v>0.96484975051898914</v>
      </c>
      <c r="W104" s="12">
        <v>0.94466778018448061</v>
      </c>
      <c r="X104" s="12">
        <v>0.91231929568201742</v>
      </c>
      <c r="Y104" s="12">
        <v>0.85789993467454051</v>
      </c>
      <c r="Z104" s="12">
        <v>0.78441909972393642</v>
      </c>
      <c r="AA104" s="12">
        <v>0.70298263785264115</v>
      </c>
      <c r="AB104" s="12">
        <v>0.70684235976789167</v>
      </c>
    </row>
    <row r="105" spans="1:28">
      <c r="A105" s="11">
        <v>2002</v>
      </c>
      <c r="B105"/>
      <c r="C105" s="12">
        <v>0.99342529612282515</v>
      </c>
      <c r="D105" s="12">
        <v>0.99984490252802594</v>
      </c>
      <c r="E105" s="12">
        <v>0.99984490252802594</v>
      </c>
      <c r="F105" s="12">
        <v>0.99984490252802594</v>
      </c>
      <c r="G105" s="12">
        <v>0.99984490252802594</v>
      </c>
      <c r="H105"/>
      <c r="I105" s="12">
        <v>0.99984490252802594</v>
      </c>
      <c r="J105" s="12">
        <v>0.99978634136684252</v>
      </c>
      <c r="K105" s="12">
        <v>0.99908606258152266</v>
      </c>
      <c r="L105" s="12">
        <v>0.99870233401915087</v>
      </c>
      <c r="M105" s="12">
        <v>0.99878139764276275</v>
      </c>
      <c r="N105" s="12">
        <v>0.99861780560116808</v>
      </c>
      <c r="O105" s="12">
        <v>0.99809955387965965</v>
      </c>
      <c r="P105" s="12">
        <v>0.99711423696840118</v>
      </c>
      <c r="Q105" s="12">
        <v>0.99577749852448671</v>
      </c>
      <c r="R105" s="12">
        <v>0.99394527227021023</v>
      </c>
      <c r="S105" s="12">
        <v>0.99103467763830178</v>
      </c>
      <c r="T105" s="12">
        <v>0.98579934744731146</v>
      </c>
      <c r="U105" s="12">
        <v>0.97800753706023558</v>
      </c>
      <c r="V105" s="12">
        <v>0.96527488012457252</v>
      </c>
      <c r="W105" s="12">
        <v>0.94548083014332052</v>
      </c>
      <c r="X105" s="12">
        <v>0.91314510344099176</v>
      </c>
      <c r="Y105" s="12">
        <v>0.85819857525403931</v>
      </c>
      <c r="Z105" s="12">
        <v>0.78888721477240387</v>
      </c>
      <c r="AA105" s="12">
        <v>0.71809012292395979</v>
      </c>
      <c r="AB105" s="12">
        <v>0.71375204296054173</v>
      </c>
    </row>
    <row r="106" spans="1:28">
      <c r="A106" s="11">
        <v>2003</v>
      </c>
      <c r="B106"/>
      <c r="C106" s="12">
        <v>0.9934551923073337</v>
      </c>
      <c r="D106" s="12">
        <v>0.99984568256000816</v>
      </c>
      <c r="E106" s="12">
        <v>0.99984568256000816</v>
      </c>
      <c r="F106" s="12">
        <v>0.99984568256000816</v>
      </c>
      <c r="G106" s="12">
        <v>0.99984568256000816</v>
      </c>
      <c r="H106"/>
      <c r="I106" s="12">
        <v>0.99984568256000816</v>
      </c>
      <c r="J106" s="12">
        <v>0.99978432485374902</v>
      </c>
      <c r="K106" s="12">
        <v>0.99910819678793605</v>
      </c>
      <c r="L106" s="12">
        <v>0.9986877967361969</v>
      </c>
      <c r="M106" s="12">
        <v>0.99877591707158653</v>
      </c>
      <c r="N106" s="12">
        <v>0.99861450881104141</v>
      </c>
      <c r="O106" s="12">
        <v>0.99810992273305221</v>
      </c>
      <c r="P106" s="12">
        <v>0.99714665336536223</v>
      </c>
      <c r="Q106" s="12">
        <v>0.99575152194091188</v>
      </c>
      <c r="R106" s="12">
        <v>0.99390970224121578</v>
      </c>
      <c r="S106" s="12">
        <v>0.99109081872067462</v>
      </c>
      <c r="T106" s="12">
        <v>0.98607375579517687</v>
      </c>
      <c r="U106" s="12">
        <v>0.97849005162978309</v>
      </c>
      <c r="V106" s="12">
        <v>0.96642363821212607</v>
      </c>
      <c r="W106" s="12">
        <v>0.94655267922309227</v>
      </c>
      <c r="X106" s="12">
        <v>0.91477605197487311</v>
      </c>
      <c r="Y106" s="12">
        <v>0.86269186374369999</v>
      </c>
      <c r="Z106" s="12">
        <v>0.79878345498783454</v>
      </c>
      <c r="AA106" s="12">
        <v>0.73947116361419907</v>
      </c>
      <c r="AB106" s="12">
        <v>0.72295686104487311</v>
      </c>
    </row>
    <row r="107" spans="1:28">
      <c r="A107" s="11">
        <v>2004</v>
      </c>
      <c r="B107"/>
      <c r="C107" s="12">
        <v>0.99362943045830254</v>
      </c>
      <c r="D107" s="12">
        <v>0.99985714643807366</v>
      </c>
      <c r="E107" s="12">
        <v>0.99985714643807366</v>
      </c>
      <c r="F107" s="12">
        <v>0.99985714643807366</v>
      </c>
      <c r="G107" s="12">
        <v>0.99985714643807366</v>
      </c>
      <c r="H107"/>
      <c r="I107" s="12">
        <v>0.99985714643807366</v>
      </c>
      <c r="J107" s="12">
        <v>0.99981679109058774</v>
      </c>
      <c r="K107" s="12">
        <v>0.99913306612774255</v>
      </c>
      <c r="L107" s="12">
        <v>0.99857563655875581</v>
      </c>
      <c r="M107" s="12">
        <v>0.99857971687283942</v>
      </c>
      <c r="N107" s="12">
        <v>0.99864967729648257</v>
      </c>
      <c r="O107" s="12">
        <v>0.99821762479145093</v>
      </c>
      <c r="P107" s="12">
        <v>0.99736553695296515</v>
      </c>
      <c r="Q107" s="12">
        <v>0.99578236993611413</v>
      </c>
      <c r="R107" s="12">
        <v>0.99355077720891649</v>
      </c>
      <c r="S107" s="12">
        <v>0.99050442215172374</v>
      </c>
      <c r="T107" s="12">
        <v>0.98604410415989641</v>
      </c>
      <c r="U107" s="12">
        <v>0.97939287956103183</v>
      </c>
      <c r="V107" s="12">
        <v>0.96935086972938733</v>
      </c>
      <c r="W107" s="12">
        <v>0.95075541257563567</v>
      </c>
      <c r="X107" s="12">
        <v>0.91816349625365534</v>
      </c>
      <c r="Y107" s="12">
        <v>0.86131526585964246</v>
      </c>
      <c r="Z107" s="12">
        <v>0.79480164966971156</v>
      </c>
      <c r="AA107" s="12">
        <v>0.73623824881630417</v>
      </c>
      <c r="AB107" s="12">
        <v>0.71722886421861665</v>
      </c>
    </row>
    <row r="108" spans="1:28">
      <c r="A108" s="11">
        <v>2005</v>
      </c>
      <c r="B108"/>
      <c r="C108" s="12">
        <v>0.99351877056632987</v>
      </c>
      <c r="D108" s="12">
        <v>0.9998567808309099</v>
      </c>
      <c r="E108" s="12">
        <v>0.9998567808309099</v>
      </c>
      <c r="F108" s="12">
        <v>0.9998567808309099</v>
      </c>
      <c r="G108" s="12">
        <v>0.9998567808309099</v>
      </c>
      <c r="H108"/>
      <c r="I108" s="12">
        <v>0.9998567808309099</v>
      </c>
      <c r="J108" s="12">
        <v>0.99979963451112575</v>
      </c>
      <c r="K108" s="12">
        <v>0.99912676221106178</v>
      </c>
      <c r="L108" s="12">
        <v>0.99863897257476464</v>
      </c>
      <c r="M108" s="12">
        <v>0.99870885535284626</v>
      </c>
      <c r="N108" s="12">
        <v>0.99862883562294258</v>
      </c>
      <c r="O108" s="12">
        <v>0.99821800834622143</v>
      </c>
      <c r="P108" s="12">
        <v>0.99721780715127639</v>
      </c>
      <c r="Q108" s="12">
        <v>0.99584486376307824</v>
      </c>
      <c r="R108" s="12">
        <v>0.99381115897251893</v>
      </c>
      <c r="S108" s="12">
        <v>0.99132523447585374</v>
      </c>
      <c r="T108" s="12">
        <v>0.9865312108340808</v>
      </c>
      <c r="U108" s="12">
        <v>0.9797698276841359</v>
      </c>
      <c r="V108" s="12">
        <v>0.96787544107733625</v>
      </c>
      <c r="W108" s="12">
        <v>0.94930481928316235</v>
      </c>
      <c r="X108" s="12">
        <v>0.91811725615498174</v>
      </c>
      <c r="Y108" s="12">
        <v>0.8699602475598639</v>
      </c>
      <c r="Z108" s="12">
        <v>0.81002576136235538</v>
      </c>
      <c r="AA108" s="12">
        <v>0.7671143661141081</v>
      </c>
      <c r="AB108" s="12">
        <v>0.7743566992014197</v>
      </c>
    </row>
    <row r="109" spans="1:28">
      <c r="A109" s="11">
        <v>2006</v>
      </c>
      <c r="B109"/>
      <c r="C109" s="12">
        <v>0.99370126958784866</v>
      </c>
      <c r="D109" s="12">
        <v>0.99985758507379374</v>
      </c>
      <c r="E109" s="12">
        <v>0.99985758507379374</v>
      </c>
      <c r="F109" s="12">
        <v>0.99985758507379374</v>
      </c>
      <c r="G109" s="12">
        <v>0.99985758507379374</v>
      </c>
      <c r="H109"/>
      <c r="I109" s="12">
        <v>0.99985758507379374</v>
      </c>
      <c r="J109" s="12">
        <v>0.99981217286060364</v>
      </c>
      <c r="K109" s="12">
        <v>0.99915049024698588</v>
      </c>
      <c r="L109" s="12">
        <v>0.99858676571840699</v>
      </c>
      <c r="M109" s="12">
        <v>0.99865466484409893</v>
      </c>
      <c r="N109" s="12">
        <v>0.99858993324675871</v>
      </c>
      <c r="O109" s="12">
        <v>0.99822130642266782</v>
      </c>
      <c r="P109" s="12">
        <v>0.99728234158708839</v>
      </c>
      <c r="Q109" s="12">
        <v>0.99589503040013216</v>
      </c>
      <c r="R109" s="12">
        <v>0.99384519259058945</v>
      </c>
      <c r="S109" s="12">
        <v>0.99134841069967294</v>
      </c>
      <c r="T109" s="12">
        <v>0.98685087922766335</v>
      </c>
      <c r="U109" s="12">
        <v>0.98020884751406445</v>
      </c>
      <c r="V109" s="12">
        <v>0.96935387488831071</v>
      </c>
      <c r="W109" s="12">
        <v>0.95084242621047577</v>
      </c>
      <c r="X109" s="12">
        <v>0.92017996779512923</v>
      </c>
      <c r="Y109" s="12">
        <v>0.8744589786440965</v>
      </c>
      <c r="Z109" s="12">
        <v>0.81801651679976528</v>
      </c>
      <c r="AA109" s="12">
        <v>0.78166181950377167</v>
      </c>
      <c r="AB109" s="12">
        <v>0.77364778261984113</v>
      </c>
    </row>
    <row r="110" spans="1:28">
      <c r="A110" s="11">
        <v>2007</v>
      </c>
      <c r="B110"/>
      <c r="C110" s="13">
        <v>0.99433960548408895</v>
      </c>
      <c r="D110" s="13">
        <v>0.99975166907268176</v>
      </c>
      <c r="E110" s="13">
        <v>0.99975166907268176</v>
      </c>
      <c r="F110" s="13">
        <v>0.99975166907268176</v>
      </c>
      <c r="G110" s="13">
        <v>0.99975166907268176</v>
      </c>
      <c r="H110"/>
      <c r="I110" s="13">
        <v>0.99985576179427682</v>
      </c>
      <c r="J110" s="14">
        <v>0.999813877755511</v>
      </c>
      <c r="K110" s="14">
        <v>0.99917093708649107</v>
      </c>
      <c r="L110" s="14">
        <v>0.99856737674984786</v>
      </c>
      <c r="M110" s="14">
        <v>0.99864487781389188</v>
      </c>
      <c r="N110" s="14">
        <v>0.99856707237272613</v>
      </c>
      <c r="O110" s="14">
        <v>0.99822089978576534</v>
      </c>
      <c r="P110" s="14">
        <v>0.99732918900422041</v>
      </c>
      <c r="Q110" s="14">
        <v>0.9958930872556514</v>
      </c>
      <c r="R110" s="14">
        <v>0.9938349434495759</v>
      </c>
      <c r="S110" s="14">
        <v>0.99135688622754492</v>
      </c>
      <c r="T110" s="14">
        <v>0.98665441176470592</v>
      </c>
      <c r="U110" s="14">
        <v>0.98052202998846594</v>
      </c>
      <c r="V110" s="14">
        <v>0.96838099717779869</v>
      </c>
      <c r="W110" s="14">
        <v>0.95455406797116371</v>
      </c>
      <c r="X110" s="14">
        <v>0.91731837606837607</v>
      </c>
      <c r="Y110" s="14">
        <v>0.88294582642006003</v>
      </c>
      <c r="Z110" s="14">
        <v>0.8235731231931801</v>
      </c>
      <c r="AA110" s="14">
        <v>0.73168419928454476</v>
      </c>
      <c r="AB110" s="14">
        <v>0.67731897067624169</v>
      </c>
    </row>
    <row r="111" spans="1:28">
      <c r="A111" s="11">
        <v>2008</v>
      </c>
      <c r="B111"/>
      <c r="C111" s="15">
        <v>0.99464161372033111</v>
      </c>
      <c r="D111" s="13">
        <v>0.99974626062614191</v>
      </c>
      <c r="E111" s="13">
        <v>0.99974626062614191</v>
      </c>
      <c r="F111" s="13">
        <v>0.99974626062614191</v>
      </c>
      <c r="G111" s="13">
        <v>0.99974626062614191</v>
      </c>
      <c r="H111"/>
      <c r="I111" s="13">
        <v>0.99987415443522654</v>
      </c>
      <c r="J111" s="15">
        <v>0.99982590990073805</v>
      </c>
      <c r="K111" s="15">
        <v>0.99922164700216709</v>
      </c>
      <c r="L111" s="15">
        <v>0.99862730492123586</v>
      </c>
      <c r="M111" s="15">
        <v>0.9986845739700374</v>
      </c>
      <c r="N111" s="15">
        <v>0.99854373428609233</v>
      </c>
      <c r="O111" s="15">
        <v>0.99823285024154584</v>
      </c>
      <c r="P111" s="15">
        <v>0.99740968342644321</v>
      </c>
      <c r="Q111" s="15">
        <v>0.99590139616055851</v>
      </c>
      <c r="R111" s="15">
        <v>0.99381965890758239</v>
      </c>
      <c r="S111" s="15">
        <v>0.9911263326226013</v>
      </c>
      <c r="T111" s="15">
        <v>0.98715247142167128</v>
      </c>
      <c r="U111" s="15">
        <v>0.98012617660242041</v>
      </c>
      <c r="V111" s="15">
        <v>0.96804219671113867</v>
      </c>
      <c r="W111" s="15">
        <v>0.95387718684394684</v>
      </c>
      <c r="X111" s="15">
        <v>0.91760327522451135</v>
      </c>
      <c r="Y111" s="15">
        <v>0.88196520822351077</v>
      </c>
      <c r="Z111" s="15">
        <v>0.82181624266465791</v>
      </c>
      <c r="AA111" s="15">
        <v>0.74431653634521633</v>
      </c>
      <c r="AB111" s="15">
        <v>0.67153536515238643</v>
      </c>
    </row>
    <row r="112" spans="1:28">
      <c r="A112" s="11">
        <v>2009</v>
      </c>
      <c r="B112"/>
      <c r="C112" s="12">
        <v>0.99508651008547511</v>
      </c>
      <c r="D112" s="13">
        <v>0.99976634007154652</v>
      </c>
      <c r="E112" s="13">
        <v>0.99976634007154652</v>
      </c>
      <c r="F112" s="13">
        <v>0.99976634007154652</v>
      </c>
      <c r="G112" s="13">
        <v>0.99976634007154652</v>
      </c>
      <c r="H112"/>
      <c r="I112" s="13">
        <v>0.99987362289477022</v>
      </c>
      <c r="J112" s="12">
        <v>0.99982841375770015</v>
      </c>
      <c r="K112" s="12">
        <v>0.99928628350639948</v>
      </c>
      <c r="L112" s="12">
        <v>0.9987254758418741</v>
      </c>
      <c r="M112" s="12">
        <v>0.99873748699572307</v>
      </c>
      <c r="N112" s="12">
        <v>0.99855195486748882</v>
      </c>
      <c r="O112" s="12">
        <v>0.99825180826284177</v>
      </c>
      <c r="P112" s="12">
        <v>0.99743017025836411</v>
      </c>
      <c r="Q112" s="12">
        <v>0.99596994535519123</v>
      </c>
      <c r="R112" s="12">
        <v>0.99383490298422783</v>
      </c>
      <c r="S112" s="12">
        <v>0.99110247673961471</v>
      </c>
      <c r="T112" s="12">
        <v>0.98720991528082835</v>
      </c>
      <c r="U112" s="12">
        <v>0.98150707982762153</v>
      </c>
      <c r="V112" s="12">
        <v>0.96868421052631581</v>
      </c>
      <c r="W112" s="12">
        <v>0.95423902792890825</v>
      </c>
      <c r="X112" s="12">
        <v>0.92512049382716044</v>
      </c>
      <c r="Y112" s="12">
        <v>0.88526801666682964</v>
      </c>
      <c r="Z112" s="12">
        <v>0.82495025564819058</v>
      </c>
      <c r="AA112" s="12">
        <v>0.751074417552544</v>
      </c>
      <c r="AB112" s="12">
        <v>0.67861856577210733</v>
      </c>
    </row>
    <row r="113" spans="1:28">
      <c r="A113" s="11">
        <v>2010</v>
      </c>
      <c r="B113"/>
      <c r="C113" s="12">
        <v>0.99580587511616792</v>
      </c>
      <c r="D113" s="13">
        <v>0.99979588623694637</v>
      </c>
      <c r="E113" s="13">
        <v>0.99979588623694637</v>
      </c>
      <c r="F113" s="13">
        <v>0.99979588623694637</v>
      </c>
      <c r="G113" s="13">
        <v>0.99979588623694637</v>
      </c>
      <c r="H113"/>
      <c r="I113" s="13">
        <v>0.99988006945305719</v>
      </c>
      <c r="J113" s="12">
        <v>0.99983571520535597</v>
      </c>
      <c r="K113" s="12">
        <v>0.99932137645914398</v>
      </c>
      <c r="L113" s="12">
        <v>0.99878416149068328</v>
      </c>
      <c r="M113" s="12">
        <v>0.99873614653373521</v>
      </c>
      <c r="N113" s="12">
        <v>0.99855754276827369</v>
      </c>
      <c r="O113" s="12">
        <v>0.99830509754562613</v>
      </c>
      <c r="P113" s="12">
        <v>0.99754815984452816</v>
      </c>
      <c r="Q113" s="12">
        <v>0.99606665935752658</v>
      </c>
      <c r="R113" s="12">
        <v>0.99396261998870694</v>
      </c>
      <c r="S113" s="12">
        <v>0.99114442459811181</v>
      </c>
      <c r="T113" s="12">
        <v>0.98713230581413092</v>
      </c>
      <c r="U113" s="12">
        <v>0.98112540849673202</v>
      </c>
      <c r="V113" s="12">
        <v>0.97112780898876405</v>
      </c>
      <c r="W113" s="12">
        <v>0.95211589782691575</v>
      </c>
      <c r="X113" s="12">
        <v>0.92935730858468679</v>
      </c>
      <c r="Y113" s="12">
        <v>0.88474305384804519</v>
      </c>
      <c r="Z113" s="12">
        <v>0.8123318925488171</v>
      </c>
      <c r="AA113" s="12">
        <v>0.71788661323836911</v>
      </c>
      <c r="AB113" s="12">
        <v>0.67419017763845357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Id="1" sqref="J35 A1 A1 A1 A1"/>
    </sheetView>
  </sheetViews>
  <sheetFormatPr defaultColWidth="13.42578125" defaultRowHeight="12.75"/>
  <cols>
    <col min="1" max="1" width="16" style="32" customWidth="1"/>
    <col min="2" max="144" width="10.140625" style="32" customWidth="1"/>
    <col min="145" max="16384" width="13.42578125" style="32"/>
  </cols>
  <sheetData>
    <row r="1" spans="1:256" ht="50.1" customHeight="1">
      <c r="A1" s="25" t="s">
        <v>36</v>
      </c>
      <c r="B1" s="33">
        <v>1847</v>
      </c>
      <c r="C1" s="33">
        <v>1848</v>
      </c>
      <c r="D1" s="33">
        <v>1849</v>
      </c>
      <c r="E1" s="33">
        <v>1850</v>
      </c>
      <c r="F1" s="33">
        <v>1851</v>
      </c>
      <c r="G1" s="33">
        <v>1852</v>
      </c>
      <c r="H1" s="33">
        <v>1853</v>
      </c>
      <c r="I1" s="33">
        <v>1854</v>
      </c>
      <c r="J1" s="33">
        <v>1855</v>
      </c>
      <c r="K1" s="33">
        <v>1856</v>
      </c>
      <c r="L1" s="33">
        <v>1857</v>
      </c>
      <c r="M1" s="33">
        <v>1858</v>
      </c>
      <c r="N1" s="33">
        <v>1859</v>
      </c>
      <c r="O1" s="33">
        <v>1860</v>
      </c>
      <c r="P1" s="33">
        <v>1861</v>
      </c>
      <c r="Q1" s="33">
        <v>1862</v>
      </c>
      <c r="R1" s="33">
        <v>1863</v>
      </c>
      <c r="S1" s="33">
        <v>1864</v>
      </c>
      <c r="T1" s="33">
        <v>1865</v>
      </c>
      <c r="U1" s="33">
        <v>1866</v>
      </c>
      <c r="V1" s="33">
        <v>1867</v>
      </c>
      <c r="W1" s="33">
        <v>1868</v>
      </c>
      <c r="X1" s="33">
        <v>1869</v>
      </c>
      <c r="Y1" s="33">
        <v>1870</v>
      </c>
      <c r="Z1" s="33">
        <v>1871</v>
      </c>
      <c r="AA1" s="33">
        <v>1872</v>
      </c>
      <c r="AB1" s="33">
        <v>1873</v>
      </c>
      <c r="AC1" s="33">
        <v>1874</v>
      </c>
      <c r="AD1" s="33">
        <v>1875</v>
      </c>
      <c r="AE1" s="33">
        <v>1876</v>
      </c>
      <c r="AF1" s="33">
        <v>1877</v>
      </c>
      <c r="AG1" s="33">
        <v>1878</v>
      </c>
      <c r="AH1" s="33">
        <v>1879</v>
      </c>
      <c r="AI1" s="33">
        <v>1880</v>
      </c>
      <c r="AJ1" s="33">
        <v>1881</v>
      </c>
      <c r="AK1" s="33">
        <v>1882</v>
      </c>
      <c r="AL1" s="33">
        <v>1883</v>
      </c>
      <c r="AM1" s="33">
        <v>1884</v>
      </c>
      <c r="AN1" s="33">
        <v>1885</v>
      </c>
      <c r="AO1" s="33">
        <v>1886</v>
      </c>
      <c r="AP1" s="33">
        <v>1887</v>
      </c>
      <c r="AQ1" s="33">
        <v>1888</v>
      </c>
      <c r="AR1" s="33">
        <v>1889</v>
      </c>
      <c r="AS1" s="33">
        <v>1890</v>
      </c>
      <c r="AT1" s="33">
        <v>1891</v>
      </c>
      <c r="AU1" s="33">
        <v>1892</v>
      </c>
      <c r="AV1" s="33">
        <v>1893</v>
      </c>
      <c r="AW1" s="33">
        <v>1894</v>
      </c>
      <c r="AX1" s="33">
        <v>1895</v>
      </c>
      <c r="AY1" s="33">
        <v>1896</v>
      </c>
      <c r="AZ1" s="33">
        <v>1897</v>
      </c>
      <c r="BA1" s="33">
        <v>1898</v>
      </c>
      <c r="BB1" s="33">
        <v>1899</v>
      </c>
      <c r="BC1" s="33">
        <v>1900</v>
      </c>
      <c r="BD1" s="33">
        <v>1901</v>
      </c>
      <c r="BE1" s="33">
        <v>1902</v>
      </c>
      <c r="BF1" s="33">
        <v>1903</v>
      </c>
      <c r="BG1" s="33">
        <v>1904</v>
      </c>
      <c r="BH1" s="33">
        <v>1905</v>
      </c>
      <c r="BI1" s="33">
        <v>1906</v>
      </c>
      <c r="BJ1" s="33">
        <v>1907</v>
      </c>
      <c r="BK1" s="33">
        <v>1908</v>
      </c>
      <c r="BL1" s="33">
        <v>1909</v>
      </c>
      <c r="BM1" s="33">
        <v>1910</v>
      </c>
      <c r="BN1" s="33">
        <v>1911</v>
      </c>
      <c r="BO1" s="33">
        <v>1912</v>
      </c>
      <c r="BP1" s="33">
        <v>1913</v>
      </c>
      <c r="BQ1" s="33">
        <v>1914</v>
      </c>
      <c r="BR1" s="33">
        <v>1915</v>
      </c>
      <c r="BS1" s="33">
        <v>1916</v>
      </c>
      <c r="BT1" s="33">
        <v>1917</v>
      </c>
      <c r="BU1" s="33">
        <v>1918</v>
      </c>
      <c r="BV1" s="33">
        <v>1919</v>
      </c>
      <c r="BW1" s="33">
        <v>1920</v>
      </c>
      <c r="BX1" s="33">
        <v>1921</v>
      </c>
      <c r="BY1" s="33">
        <v>1922</v>
      </c>
      <c r="BZ1" s="33">
        <v>1923</v>
      </c>
      <c r="CA1" s="33">
        <v>1924</v>
      </c>
      <c r="CB1" s="33">
        <v>1925</v>
      </c>
      <c r="CC1" s="33">
        <v>1926</v>
      </c>
      <c r="CD1" s="33">
        <v>1927</v>
      </c>
      <c r="CE1" s="33">
        <v>1928</v>
      </c>
      <c r="CF1" s="33">
        <v>1929</v>
      </c>
      <c r="CG1" s="33">
        <v>1930</v>
      </c>
      <c r="CH1" s="33">
        <v>1931</v>
      </c>
      <c r="CI1" s="33">
        <v>1932</v>
      </c>
      <c r="CJ1" s="33">
        <v>1933</v>
      </c>
      <c r="CK1" s="33">
        <v>1934</v>
      </c>
      <c r="CL1" s="33">
        <v>1935</v>
      </c>
      <c r="CM1" s="33">
        <v>1936</v>
      </c>
      <c r="CN1" s="33">
        <v>1937</v>
      </c>
      <c r="CO1" s="33">
        <v>1938</v>
      </c>
      <c r="CP1" s="33">
        <v>1939</v>
      </c>
      <c r="CQ1" s="33">
        <v>1940</v>
      </c>
      <c r="CR1" s="33">
        <v>1941</v>
      </c>
      <c r="CS1" s="33">
        <v>1942</v>
      </c>
      <c r="CT1" s="33">
        <v>1943</v>
      </c>
      <c r="CU1" s="33">
        <v>1944</v>
      </c>
      <c r="CV1" s="33">
        <v>1945</v>
      </c>
      <c r="CW1" s="33">
        <v>1946</v>
      </c>
      <c r="CX1" s="33">
        <v>1947</v>
      </c>
      <c r="CY1" s="33">
        <v>1948</v>
      </c>
      <c r="CZ1" s="33">
        <v>1949</v>
      </c>
      <c r="DA1" s="33">
        <v>1950</v>
      </c>
      <c r="DB1" s="33">
        <v>1951</v>
      </c>
      <c r="DC1" s="33">
        <v>1952</v>
      </c>
      <c r="DD1" s="33">
        <v>1953</v>
      </c>
      <c r="DE1" s="33">
        <v>1954</v>
      </c>
      <c r="DF1" s="33">
        <v>1955</v>
      </c>
      <c r="DG1" s="33">
        <v>1956</v>
      </c>
      <c r="DH1" s="33">
        <v>1957</v>
      </c>
      <c r="DI1" s="33">
        <v>1958</v>
      </c>
      <c r="DJ1" s="33">
        <v>1959</v>
      </c>
      <c r="DK1" s="33">
        <v>1960</v>
      </c>
      <c r="DL1" s="33">
        <v>1961</v>
      </c>
      <c r="DM1" s="33">
        <v>1962</v>
      </c>
      <c r="DN1" s="33">
        <v>1963</v>
      </c>
      <c r="DO1" s="33">
        <v>1964</v>
      </c>
      <c r="DP1" s="33">
        <v>1965</v>
      </c>
      <c r="DQ1" s="33">
        <v>1966</v>
      </c>
      <c r="DR1" s="33">
        <v>1967</v>
      </c>
      <c r="DS1" s="33">
        <v>1968</v>
      </c>
      <c r="DT1" s="33">
        <v>1969</v>
      </c>
      <c r="DU1" s="33">
        <v>1970</v>
      </c>
      <c r="DV1" s="33">
        <v>1971</v>
      </c>
      <c r="DW1" s="33">
        <v>1972</v>
      </c>
      <c r="DX1" s="33">
        <v>1973</v>
      </c>
      <c r="DY1" s="33">
        <v>1974</v>
      </c>
      <c r="DZ1" s="33">
        <v>1975</v>
      </c>
      <c r="EA1" s="33">
        <v>1976</v>
      </c>
      <c r="EB1" s="33">
        <v>1977</v>
      </c>
      <c r="EC1" s="33">
        <v>1978</v>
      </c>
      <c r="ED1" s="33">
        <v>1979</v>
      </c>
      <c r="EE1" s="33">
        <v>1980</v>
      </c>
      <c r="EF1" s="33">
        <v>1981</v>
      </c>
      <c r="EG1" s="33">
        <v>1982</v>
      </c>
      <c r="EH1" s="33">
        <v>1983</v>
      </c>
      <c r="EI1" s="33">
        <v>1984</v>
      </c>
      <c r="EJ1" s="33">
        <v>1985</v>
      </c>
      <c r="EK1" s="33">
        <v>1986</v>
      </c>
      <c r="EL1" s="33">
        <v>1987</v>
      </c>
      <c r="EM1" s="33">
        <v>1988</v>
      </c>
      <c r="EN1" s="33">
        <v>1989</v>
      </c>
    </row>
    <row r="2" spans="1:256" ht="17.100000000000001" customHeight="1">
      <c r="A2" s="34">
        <v>0.5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>
        <f>'Raw Data (NEAF)'!C$4/'Population (NEAF)'!C$3*10^5</f>
        <v>0</v>
      </c>
      <c r="DA2" s="12">
        <f>'Raw Data (NEAF)'!C$5/'Population (NEAF)'!C$4*10^5</f>
        <v>0</v>
      </c>
      <c r="DB2" s="12">
        <f>'Raw Data (NEAF)'!C$6/'Population (NEAF)'!C$5*10^5</f>
        <v>0</v>
      </c>
      <c r="DC2" s="12">
        <f>'Raw Data (NEAF)'!C$7/'Population (NEAF)'!C$6*10^5</f>
        <v>0</v>
      </c>
      <c r="DD2" s="12">
        <f>'Raw Data (NEAF)'!C$8/'Population (NEAF)'!C$7*10^5</f>
        <v>0</v>
      </c>
      <c r="DE2" s="12">
        <f>'Raw Data (NEAF)'!C$9/'Population (NEAF)'!C$8*10^5</f>
        <v>0</v>
      </c>
      <c r="DF2" s="12">
        <f>'Raw Data (NEAF)'!C$10/'Population (NEAF)'!C$9*10^5</f>
        <v>0</v>
      </c>
      <c r="DG2" s="12">
        <f>'Raw Data (NEAF)'!C$11/'Population (NEAF)'!C$10*10^5</f>
        <v>0</v>
      </c>
      <c r="DH2" s="12">
        <f>'Raw Data (NEAF)'!C$12/'Population (NEAF)'!C$11*10^5</f>
        <v>0</v>
      </c>
      <c r="DI2" s="12">
        <f>'Raw Data (NEAF)'!C$13/'Population (NEAF)'!C$12*10^5</f>
        <v>0</v>
      </c>
      <c r="DJ2" s="12">
        <f>'Raw Data (NEAF)'!C$14/'Population (NEAF)'!C$13*10^5</f>
        <v>0</v>
      </c>
      <c r="DK2" s="12">
        <f>'Raw Data (NEAF)'!C$15/'Population (NEAF)'!C$14*10^5</f>
        <v>0</v>
      </c>
      <c r="DL2" s="12">
        <f>'Raw Data (NEAF)'!C$16/'Population (NEAF)'!C$15*10^5</f>
        <v>0</v>
      </c>
      <c r="DM2" s="12">
        <f>'Raw Data (NEAF)'!C$17/'Population (NEAF)'!C$16*10^5</f>
        <v>0</v>
      </c>
      <c r="DN2" s="12">
        <f>'Raw Data (NEAF)'!C$18/'Population (NEAF)'!C$17*10^5</f>
        <v>0</v>
      </c>
      <c r="DO2" s="12">
        <f>'Raw Data (NEAF)'!C$19/'Population (NEAF)'!C$18*10^5</f>
        <v>0</v>
      </c>
      <c r="DP2" s="12">
        <f>'Raw Data (NEAF)'!C$20/'Population (NEAF)'!C$19*10^5</f>
        <v>0</v>
      </c>
      <c r="DQ2" s="12">
        <f>'Raw Data (NEAF)'!C$21/'Population (NEAF)'!C$20*10^5</f>
        <v>0</v>
      </c>
      <c r="DR2" s="12">
        <f>'Raw Data (NEAF)'!C$22/'Population (NEAF)'!C$21*10^5</f>
        <v>0</v>
      </c>
      <c r="DS2" s="12">
        <f>'Raw Data (NEAF)'!C$23/'Population (NEAF)'!C$22*10^5</f>
        <v>0</v>
      </c>
      <c r="DT2" s="12">
        <f>'Raw Data (NEAF)'!C$24/'Population (NEAF)'!C$23*10^5</f>
        <v>0</v>
      </c>
      <c r="DU2" s="12">
        <f>'Raw Data (NEAF)'!C$25/'Population (NEAF)'!C$24*10^5</f>
        <v>0</v>
      </c>
      <c r="DV2" s="12">
        <f>'Raw Data (NEAF)'!C$26/'Population (NEAF)'!C$25*10^5</f>
        <v>0</v>
      </c>
      <c r="DW2" s="12">
        <f>'Raw Data (NEAF)'!C$27/'Population (NEAF)'!C$26*10^5</f>
        <v>0</v>
      </c>
      <c r="DX2" s="12">
        <f>'Raw Data (NEAF)'!C$28/'Population (NEAF)'!C$27*10^5</f>
        <v>0</v>
      </c>
      <c r="DY2" s="12">
        <f>'Raw Data (NEAF)'!C$29/'Population (NEAF)'!C$28*10^5</f>
        <v>0</v>
      </c>
      <c r="DZ2" s="12">
        <f>'Raw Data (NEAF)'!C$30/'Population (NEAF)'!C$29*10^5</f>
        <v>0</v>
      </c>
      <c r="EA2" s="12">
        <f>'Raw Data (NEAF)'!C$31/'Population (NEAF)'!C$30*10^5</f>
        <v>0</v>
      </c>
      <c r="EB2" s="12"/>
      <c r="EC2" s="12">
        <f>'Raw Data (NEAF)'!C$33/'Population (NEAF)'!C$32*10^5</f>
        <v>0</v>
      </c>
      <c r="ED2" s="12">
        <f>'Raw Data (NEAF)'!C$34/'Population (NEAF)'!C$33*10^5</f>
        <v>0</v>
      </c>
      <c r="EE2" s="12">
        <f>'Raw Data (NEAF)'!C$35/'Population (NEAF)'!C$34*10^5</f>
        <v>0</v>
      </c>
      <c r="EF2" s="12">
        <f>'Raw Data (NEAF)'!C$36/'Population (NEAF)'!C$35*10^5</f>
        <v>0</v>
      </c>
      <c r="EG2" s="12">
        <f>'Raw Data (NEAF)'!C$37/'Population (NEAF)'!C$36*10^5</f>
        <v>0</v>
      </c>
      <c r="EH2" s="12">
        <f>'Raw Data (NEAF)'!C$38/'Population (NEAF)'!C$37*10^5</f>
        <v>0</v>
      </c>
      <c r="EI2" s="12">
        <f>'Raw Data (NEAF)'!C$39/'Population (NEAF)'!C$38*10^5</f>
        <v>0</v>
      </c>
      <c r="EJ2" s="12">
        <f>'Raw Data (NEAF)'!C$40/'Population (NEAF)'!C$39*10^5</f>
        <v>0</v>
      </c>
      <c r="EK2" s="12">
        <f>'Raw Data (NEAF)'!C$41/'Population (NEAF)'!C$40*10^5</f>
        <v>0</v>
      </c>
      <c r="EL2" s="12">
        <f>'Raw Data (NEAF)'!C$42/'Population (NEAF)'!C$41*10^5</f>
        <v>0</v>
      </c>
      <c r="EM2" s="12">
        <f>'Raw Data (NEAF)'!C$43/'Population (NEAF)'!C$42*10^5</f>
        <v>0</v>
      </c>
      <c r="EN2" s="12">
        <f>'Raw Data (NEAF)'!C$44/'Population (NEAF)'!C$43*10^5</f>
        <v>0</v>
      </c>
      <c r="EO2" s="12"/>
    </row>
    <row r="3" spans="1:256" s="12" customFormat="1" ht="17.100000000000001" customHeight="1">
      <c r="A3" s="33">
        <v>3</v>
      </c>
      <c r="CX3" s="12">
        <f>(0*'Raw Data (NEAF)'!$C4+'Raw Data (NEAF)'!$D4+'Raw Data (NEAF)'!$E4+'Raw Data (NEAF)'!$F4+'Raw Data (NEAF)'!$H4)/('Population (NEAF)'!$D3+0*'Population (NEAF)'!$C3)*10^5</f>
        <v>0</v>
      </c>
      <c r="CY3" s="12">
        <f>(0*'Raw Data (NEAF)'!$C5+'Raw Data (NEAF)'!$D5+'Raw Data (NEAF)'!$E5+'Raw Data (NEAF)'!$F5+'Raw Data (NEAF)'!$H5)/('Population (NEAF)'!$D4+0*'Population (NEAF)'!$C4)*10^5</f>
        <v>0</v>
      </c>
      <c r="CZ3" s="12">
        <f>(0*'Raw Data (NEAF)'!$C6+'Raw Data (NEAF)'!$D6+'Raw Data (NEAF)'!$E6+'Raw Data (NEAF)'!$F6+'Raw Data (NEAF)'!$H6)/('Population (NEAF)'!$D5+0*'Population (NEAF)'!$C5)*10^5</f>
        <v>0</v>
      </c>
      <c r="DA3" s="12">
        <f>(0*'Raw Data (NEAF)'!$C7+'Raw Data (NEAF)'!$D7+'Raw Data (NEAF)'!$E7+'Raw Data (NEAF)'!$F7+'Raw Data (NEAF)'!$H7)/('Population (NEAF)'!$D6+0*'Population (NEAF)'!$C6)*10^5</f>
        <v>0</v>
      </c>
      <c r="DB3" s="12">
        <f>(0*'Raw Data (NEAF)'!$C8+'Raw Data (NEAF)'!$D8+'Raw Data (NEAF)'!$E8+'Raw Data (NEAF)'!$F8+'Raw Data (NEAF)'!$H8)/('Population (NEAF)'!$D7+0*'Population (NEAF)'!$C7)*10^5</f>
        <v>0</v>
      </c>
      <c r="DC3" s="12">
        <f>(0*'Raw Data (NEAF)'!$C9+'Raw Data (NEAF)'!$D9+'Raw Data (NEAF)'!$E9+'Raw Data (NEAF)'!$F9+'Raw Data (NEAF)'!$H9)/('Population (NEAF)'!$D8+0*'Population (NEAF)'!$C8)*10^5</f>
        <v>9.3796706949569666E-2</v>
      </c>
      <c r="DD3" s="12">
        <f>(0*'Raw Data (NEAF)'!$C10+'Raw Data (NEAF)'!$D10+'Raw Data (NEAF)'!$E10+'Raw Data (NEAF)'!$F10+'Raw Data (NEAF)'!$H10)/('Population (NEAF)'!$D9+0*'Population (NEAF)'!$C9)*10^5</f>
        <v>0</v>
      </c>
      <c r="DE3" s="12">
        <f>(0*'Raw Data (NEAF)'!$C11+'Raw Data (NEAF)'!$D11+'Raw Data (NEAF)'!$E11+'Raw Data (NEAF)'!$F11+'Raw Data (NEAF)'!$H11)/('Population (NEAF)'!$D10+0*'Population (NEAF)'!$C10)*10^5</f>
        <v>0</v>
      </c>
      <c r="DF3" s="12">
        <f>(0*'Raw Data (NEAF)'!$C12+'Raw Data (NEAF)'!$D12+'Raw Data (NEAF)'!$E12+'Raw Data (NEAF)'!$F12+'Raw Data (NEAF)'!$H12)/('Population (NEAF)'!$D11+0*'Population (NEAF)'!$C11)*10^5</f>
        <v>0</v>
      </c>
      <c r="DG3" s="12">
        <f>(0*'Raw Data (NEAF)'!$C13+'Raw Data (NEAF)'!$D13+'Raw Data (NEAF)'!$E13+'Raw Data (NEAF)'!$F13+'Raw Data (NEAF)'!$H13)/('Population (NEAF)'!$D12+0*'Population (NEAF)'!$C12)*10^5</f>
        <v>0</v>
      </c>
      <c r="DH3" s="12">
        <f>(0*'Raw Data (NEAF)'!$C14+'Raw Data (NEAF)'!$D14+'Raw Data (NEAF)'!$E14+'Raw Data (NEAF)'!$F14+'Raw Data (NEAF)'!$H14)/('Population (NEAF)'!$D13+0*'Population (NEAF)'!$C13)*10^5</f>
        <v>0</v>
      </c>
      <c r="DI3" s="12">
        <f>(0*'Raw Data (NEAF)'!$C15+'Raw Data (NEAF)'!$D15+'Raw Data (NEAF)'!$E15+'Raw Data (NEAF)'!$F15+'Raw Data (NEAF)'!$H15)/('Population (NEAF)'!$D14+0*'Population (NEAF)'!$C14)*10^5</f>
        <v>0</v>
      </c>
      <c r="DJ3" s="12">
        <f>(0*'Raw Data (NEAF)'!$C16+'Raw Data (NEAF)'!$D16+'Raw Data (NEAF)'!$E16+'Raw Data (NEAF)'!$F16+'Raw Data (NEAF)'!$H16)/('Population (NEAF)'!$D15+0*'Population (NEAF)'!$C15)*10^5</f>
        <v>7.707454262848823E-2</v>
      </c>
      <c r="DK3" s="12">
        <f>(0*'Raw Data (NEAF)'!$C17+'Raw Data (NEAF)'!$D17+'Raw Data (NEAF)'!$E17+'Raw Data (NEAF)'!$F17+'Raw Data (NEAF)'!$H17)/('Population (NEAF)'!$D16+0*'Population (NEAF)'!$C16)*10^5</f>
        <v>0</v>
      </c>
      <c r="DL3" s="12">
        <f>(0*'Raw Data (NEAF)'!$C18+'Raw Data (NEAF)'!$D18+'Raw Data (NEAF)'!$E18+'Raw Data (NEAF)'!$F18+'Raw Data (NEAF)'!$H18)/('Population (NEAF)'!$D17+0*'Population (NEAF)'!$C17)*10^5</f>
        <v>0</v>
      </c>
      <c r="DM3" s="12">
        <f>(0*'Raw Data (NEAF)'!$C19+'Raw Data (NEAF)'!$D19+'Raw Data (NEAF)'!$E19+'Raw Data (NEAF)'!$F19+'Raw Data (NEAF)'!$H19)/('Population (NEAF)'!$D18+0*'Population (NEAF)'!$C18)*10^5</f>
        <v>0</v>
      </c>
      <c r="DN3" s="12">
        <f>(0*'Raw Data (NEAF)'!$C20+'Raw Data (NEAF)'!$D20+'Raw Data (NEAF)'!$E20+'Raw Data (NEAF)'!$F20+'Raw Data (NEAF)'!$H20)/('Population (NEAF)'!$D19+0*'Population (NEAF)'!$C19)*10^5</f>
        <v>0</v>
      </c>
      <c r="DO3" s="12">
        <f>(0*'Raw Data (NEAF)'!$C21+'Raw Data (NEAF)'!$D21+'Raw Data (NEAF)'!$E21+'Raw Data (NEAF)'!$F21+'Raw Data (NEAF)'!$H21)/('Population (NEAF)'!$D20+0*'Population (NEAF)'!$C20)*10^5</f>
        <v>0</v>
      </c>
      <c r="DP3" s="12">
        <f>(0*'Raw Data (NEAF)'!$C22+'Raw Data (NEAF)'!$D22+'Raw Data (NEAF)'!$E22+'Raw Data (NEAF)'!$F22+'Raw Data (NEAF)'!$H22)/('Population (NEAF)'!$D21+0*'Population (NEAF)'!$C21)*10^5</f>
        <v>0</v>
      </c>
      <c r="DQ3" s="12">
        <f>(0*'Raw Data (NEAF)'!$C23+'Raw Data (NEAF)'!$D23+'Raw Data (NEAF)'!$E23+'Raw Data (NEAF)'!$F23+'Raw Data (NEAF)'!$H23)/('Population (NEAF)'!$D22+0*'Population (NEAF)'!$C22)*10^5</f>
        <v>0</v>
      </c>
      <c r="DR3" s="12">
        <f>(0*'Raw Data (NEAF)'!$C24+'Raw Data (NEAF)'!$D24+'Raw Data (NEAF)'!$E24+'Raw Data (NEAF)'!$F24+'Raw Data (NEAF)'!$H24)/('Population (NEAF)'!$D23+0*'Population (NEAF)'!$C23)*10^5</f>
        <v>0</v>
      </c>
      <c r="DS3" s="12">
        <f>(0*'Raw Data (NEAF)'!$C25+'Raw Data (NEAF)'!$D25+'Raw Data (NEAF)'!$E25+'Raw Data (NEAF)'!$F25+'Raw Data (NEAF)'!$H25)/('Population (NEAF)'!$D24+0*'Population (NEAF)'!$C24)*10^5</f>
        <v>0</v>
      </c>
      <c r="DT3" s="12">
        <f>(0*'Raw Data (NEAF)'!$C26+'Raw Data (NEAF)'!$D26+'Raw Data (NEAF)'!$E26+'Raw Data (NEAF)'!$F26+'Raw Data (NEAF)'!$H26)/('Population (NEAF)'!$D25+0*'Population (NEAF)'!$C25)*10^5</f>
        <v>0</v>
      </c>
      <c r="DU3" s="12">
        <f>(0*'Raw Data (NEAF)'!$C27+'Raw Data (NEAF)'!$D27+'Raw Data (NEAF)'!$E27+'Raw Data (NEAF)'!$F27+'Raw Data (NEAF)'!$H27)/('Population (NEAF)'!$D26+0*'Population (NEAF)'!$C26)*10^5</f>
        <v>0</v>
      </c>
      <c r="DV3" s="12">
        <f>(0*'Raw Data (NEAF)'!$C28+'Raw Data (NEAF)'!$D28+'Raw Data (NEAF)'!$E28+'Raw Data (NEAF)'!$F28+'Raw Data (NEAF)'!$H28)/('Population (NEAF)'!$D27+0*'Population (NEAF)'!$C27)*10^5</f>
        <v>0</v>
      </c>
      <c r="DW3" s="12">
        <f>(0*'Raw Data (NEAF)'!$C29+'Raw Data (NEAF)'!$D29+'Raw Data (NEAF)'!$E29+'Raw Data (NEAF)'!$F29+'Raw Data (NEAF)'!$H29)/('Population (NEAF)'!$D28+0*'Population (NEAF)'!$C28)*10^5</f>
        <v>0</v>
      </c>
      <c r="DX3" s="12">
        <f>(0*'Raw Data (NEAF)'!$C30+'Raw Data (NEAF)'!$D30+'Raw Data (NEAF)'!$E30+'Raw Data (NEAF)'!$F30+'Raw Data (NEAF)'!$H30)/('Population (NEAF)'!$D29+0*'Population (NEAF)'!$C29)*10^5</f>
        <v>0</v>
      </c>
      <c r="DY3" s="12">
        <f>(0*'Raw Data (NEAF)'!$C31+'Raw Data (NEAF)'!$D31+'Raw Data (NEAF)'!$E31+'Raw Data (NEAF)'!$F31+'Raw Data (NEAF)'!$H31)/('Population (NEAF)'!$D30+0*'Population (NEAF)'!$C30)*10^5</f>
        <v>0</v>
      </c>
      <c r="EA3" s="12">
        <f>(0*'Raw Data (NEAF)'!$C33+'Raw Data (NEAF)'!$D33+'Raw Data (NEAF)'!$E33+'Raw Data (NEAF)'!$F33+'Raw Data (NEAF)'!$H33)/('Population (NEAF)'!$D32+0*'Population (NEAF)'!$C32)*10^5</f>
        <v>0</v>
      </c>
      <c r="EB3" s="12">
        <f>(0*'Raw Data (NEAF)'!$C34+'Raw Data (NEAF)'!$D34+'Raw Data (NEAF)'!$E34+'Raw Data (NEAF)'!$F34+'Raw Data (NEAF)'!$H34)/('Population (NEAF)'!$D33+0*'Population (NEAF)'!$C33)*10^5</f>
        <v>0</v>
      </c>
      <c r="EC3" s="12">
        <f>(0*'Raw Data (NEAF)'!$C35+'Raw Data (NEAF)'!$D35+'Raw Data (NEAF)'!$E35+'Raw Data (NEAF)'!$F35+'Raw Data (NEAF)'!$H35)/('Population (NEAF)'!$D34+0*'Population (NEAF)'!$C34)*10^5</f>
        <v>0.14810983048933576</v>
      </c>
      <c r="ED3" s="12">
        <f>(0*'Raw Data (NEAF)'!$C36+'Raw Data (NEAF)'!$D36+'Raw Data (NEAF)'!$E36+'Raw Data (NEAF)'!$F36+'Raw Data (NEAF)'!$H36)/('Population (NEAF)'!$D35+0*'Population (NEAF)'!$C35)*10^5</f>
        <v>0</v>
      </c>
      <c r="EE3" s="12">
        <f>(0*'Raw Data (NEAF)'!$C37+'Raw Data (NEAF)'!$D37+'Raw Data (NEAF)'!$E37+'Raw Data (NEAF)'!$F37+'Raw Data (NEAF)'!$H37)/('Population (NEAF)'!$D36+0*'Population (NEAF)'!$C36)*10^5</f>
        <v>0</v>
      </c>
      <c r="EF3" s="12">
        <f>(0*'Raw Data (NEAF)'!$C38+'Raw Data (NEAF)'!$D38+'Raw Data (NEAF)'!$E38+'Raw Data (NEAF)'!$F38+'Raw Data (NEAF)'!$H38)/('Population (NEAF)'!$D37+0*'Population (NEAF)'!$C37)*10^5</f>
        <v>0</v>
      </c>
      <c r="EG3" s="12">
        <f>(0*'Raw Data (NEAF)'!$C39+'Raw Data (NEAF)'!$D39+'Raw Data (NEAF)'!$E39+'Raw Data (NEAF)'!$F39+'Raw Data (NEAF)'!$H39)/('Population (NEAF)'!$D38+0*'Population (NEAF)'!$C38)*10^5</f>
        <v>0</v>
      </c>
      <c r="EH3" s="12">
        <f>(0*'Raw Data (NEAF)'!$C40+'Raw Data (NEAF)'!$D40+'Raw Data (NEAF)'!$E40+'Raw Data (NEAF)'!$F40+'Raw Data (NEAF)'!$H40)/('Population (NEAF)'!$D39+0*'Population (NEAF)'!$C39)*10^5</f>
        <v>0</v>
      </c>
      <c r="EI3" s="12">
        <f>(0*'Raw Data (NEAF)'!$C41+'Raw Data (NEAF)'!$D41+'Raw Data (NEAF)'!$E41+'Raw Data (NEAF)'!$F41+'Raw Data (NEAF)'!$H41)/('Population (NEAF)'!$D40+0*'Population (NEAF)'!$C40)*10^5</f>
        <v>0</v>
      </c>
      <c r="EJ3" s="12">
        <f>(0*'Raw Data (NEAF)'!$C42+'Raw Data (NEAF)'!$D42+'Raw Data (NEAF)'!$E42+'Raw Data (NEAF)'!$F42+'Raw Data (NEAF)'!$H42)/('Population (NEAF)'!$D41+0*'Population (NEAF)'!$C41)*10^5</f>
        <v>0</v>
      </c>
      <c r="EK3" s="12">
        <f>(0*'Raw Data (NEAF)'!$C43+'Raw Data (NEAF)'!$D43+'Raw Data (NEAF)'!$E43+'Raw Data (NEAF)'!$F43+'Raw Data (NEAF)'!$H43)/('Population (NEAF)'!$D42+0*'Population (NEAF)'!$C42)*10^5</f>
        <v>0</v>
      </c>
      <c r="EL3" s="12">
        <f>(0*'Raw Data (NEAF)'!$C44+'Raw Data (NEAF)'!$D44+'Raw Data (NEAF)'!$E44+'Raw Data (NEAF)'!$F44+'Raw Data (NEAF)'!$H44)/('Population (NEAF)'!$D43+0*'Population (NEAF)'!$C43)*10^5</f>
        <v>0</v>
      </c>
      <c r="EM3" s="12">
        <f>(0*'Raw Data (NEAF)'!$C45+'Raw Data (NEAF)'!$D45+'Raw Data (NEAF)'!$E45+'Raw Data (NEAF)'!$F45+'Raw Data (NEAF)'!$H45)/('Population (NEAF)'!$D44+0*'Population (NEAF)'!$C44)*10^5</f>
        <v>0</v>
      </c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2" customFormat="1" ht="17.100000000000001" customHeight="1">
      <c r="A4" s="33">
        <v>7.5</v>
      </c>
      <c r="CT4" s="12">
        <f>'Raw Data (NEAF)'!I$4/'Population (NEAF)'!E$3*10^5</f>
        <v>0</v>
      </c>
      <c r="CU4" s="12">
        <f>'Raw Data (NEAF)'!I$5/'Population (NEAF)'!E$4*10^5</f>
        <v>0.10398349216309175</v>
      </c>
      <c r="CV4" s="12">
        <f>'Raw Data (NEAF)'!I$6/'Population (NEAF)'!E$5*10^5</f>
        <v>9.8751625402378293E-2</v>
      </c>
      <c r="CW4" s="12">
        <f>'Raw Data (NEAF)'!I$7/'Population (NEAF)'!E$6*10^5</f>
        <v>0</v>
      </c>
      <c r="CX4" s="12">
        <f>'Raw Data (NEAF)'!I$8/'Population (NEAF)'!E$7*10^5</f>
        <v>0</v>
      </c>
      <c r="CY4" s="12">
        <f>'Raw Data (NEAF)'!I$9/'Population (NEAF)'!E$8*10^5</f>
        <v>0</v>
      </c>
      <c r="CZ4" s="12">
        <f>'Raw Data (NEAF)'!I$10/'Population (NEAF)'!E$9*10^5</f>
        <v>0</v>
      </c>
      <c r="DA4" s="12">
        <f>'Raw Data (NEAF)'!I$11/'Population (NEAF)'!E$10*10^5</f>
        <v>0</v>
      </c>
      <c r="DB4" s="12">
        <f>'Raw Data (NEAF)'!I$12/'Population (NEAF)'!E$11*10^5</f>
        <v>0</v>
      </c>
      <c r="DC4" s="12">
        <f>'Raw Data (NEAF)'!I$13/'Population (NEAF)'!E$12*10^5</f>
        <v>0</v>
      </c>
      <c r="DD4" s="12">
        <f>'Raw Data (NEAF)'!I$14/'Population (NEAF)'!E$13*10^5</f>
        <v>0</v>
      </c>
      <c r="DE4" s="12">
        <f>'Raw Data (NEAF)'!I$15/'Population (NEAF)'!E$14*10^5</f>
        <v>6.8034485020415411E-2</v>
      </c>
      <c r="DF4" s="12">
        <f>'Raw Data (NEAF)'!I$16/'Population (NEAF)'!E$15*10^5</f>
        <v>6.6203034458454338E-2</v>
      </c>
      <c r="DG4" s="12">
        <f>'Raw Data (NEAF)'!I$17/'Population (NEAF)'!E$16*10^5</f>
        <v>0</v>
      </c>
      <c r="DH4" s="12">
        <f>'Raw Data (NEAF)'!I$18/'Population (NEAF)'!E$17*10^5</f>
        <v>0</v>
      </c>
      <c r="DI4" s="12">
        <f>'Raw Data (NEAF)'!I$19/'Population (NEAF)'!E$18*10^5</f>
        <v>0</v>
      </c>
      <c r="DJ4" s="12">
        <f>'Raw Data (NEAF)'!I$20/'Population (NEAF)'!E$19*10^5</f>
        <v>0</v>
      </c>
      <c r="DK4" s="12">
        <f>'Raw Data (NEAF)'!I$21/'Population (NEAF)'!E$20*10^5</f>
        <v>0</v>
      </c>
      <c r="DL4" s="12">
        <f>'Raw Data (NEAF)'!I$22/'Population (NEAF)'!E$21*10^5</f>
        <v>0</v>
      </c>
      <c r="DM4" s="12">
        <f>'Raw Data (NEAF)'!I$23/'Population (NEAF)'!E$22*10^5</f>
        <v>0</v>
      </c>
      <c r="DN4" s="12">
        <f>'Raw Data (NEAF)'!I$24/'Population (NEAF)'!E$23*10^5</f>
        <v>6.1672267207481465E-2</v>
      </c>
      <c r="DO4" s="12">
        <f>'Raw Data (NEAF)'!I$25/'Population (NEAF)'!E$24*10^5</f>
        <v>0</v>
      </c>
      <c r="DP4" s="12">
        <f>'Raw Data (NEAF)'!I$26/'Population (NEAF)'!E$25*10^5</f>
        <v>0</v>
      </c>
      <c r="DQ4" s="12">
        <f>'Raw Data (NEAF)'!I$27/'Population (NEAF)'!E$26*10^5</f>
        <v>0</v>
      </c>
      <c r="DR4" s="12">
        <f>'Raw Data (NEAF)'!I$28/'Population (NEAF)'!E$27*10^5</f>
        <v>0</v>
      </c>
      <c r="DS4" s="12">
        <f>'Raw Data (NEAF)'!I$29/'Population (NEAF)'!E$28*10^5</f>
        <v>0</v>
      </c>
      <c r="DT4" s="12">
        <f>'Raw Data (NEAF)'!I$30/'Population (NEAF)'!E$29*10^5</f>
        <v>0</v>
      </c>
      <c r="DU4" s="12">
        <f>'Raw Data (NEAF)'!I$31/'Population (NEAF)'!E$30*10^5</f>
        <v>0</v>
      </c>
      <c r="DW4" s="12">
        <f>'Raw Data (NEAF)'!I$33/'Population (NEAF)'!E$32*10^5</f>
        <v>0</v>
      </c>
      <c r="DX4" s="12">
        <f>'Raw Data (NEAF)'!I$34/'Population (NEAF)'!E$33*10^5</f>
        <v>0</v>
      </c>
      <c r="DY4" s="12">
        <f>'Raw Data (NEAF)'!I$35/'Population (NEAF)'!E$34*10^5</f>
        <v>0</v>
      </c>
      <c r="DZ4" s="12">
        <f>'Raw Data (NEAF)'!I$36/'Population (NEAF)'!E$35*10^5</f>
        <v>0</v>
      </c>
      <c r="EA4" s="12">
        <f>'Raw Data (NEAF)'!I$37/'Population (NEAF)'!E$36*10^5</f>
        <v>0</v>
      </c>
      <c r="EB4" s="12">
        <f>'Raw Data (NEAF)'!I$38/'Population (NEAF)'!E$37*10^5</f>
        <v>0</v>
      </c>
      <c r="EC4" s="12">
        <f>'Raw Data (NEAF)'!I$39/'Population (NEAF)'!E$38*10^5</f>
        <v>0</v>
      </c>
      <c r="ED4" s="12">
        <f>'Raw Data (NEAF)'!I$40/'Population (NEAF)'!E$39*10^5</f>
        <v>0</v>
      </c>
      <c r="EE4" s="12">
        <f>'Raw Data (NEAF)'!I$41/'Population (NEAF)'!E$40*10^5</f>
        <v>0</v>
      </c>
      <c r="EF4" s="12">
        <f>'Raw Data (NEAF)'!I$42/'Population (NEAF)'!E$41*10^5</f>
        <v>0</v>
      </c>
      <c r="EG4" s="12">
        <f>'Raw Data (NEAF)'!I$43/'Population (NEAF)'!E$42*10^5</f>
        <v>0</v>
      </c>
      <c r="EH4" s="12">
        <f>'Raw Data (NEAF)'!I$44/'Population (NEAF)'!E$43*10^5</f>
        <v>0</v>
      </c>
      <c r="EI4" s="12">
        <f>'Raw Data (NEAF)'!I45/'Population (NEAF)'!E44*10^5</f>
        <v>0</v>
      </c>
      <c r="EJ4" s="35">
        <f>'Raw Data (NEAF)'!I46/'Population (NEAF)'!E45*10^5</f>
        <v>0</v>
      </c>
      <c r="EK4" s="35">
        <f>'Raw Data (NEAF)'!I47/'Population (NEAF)'!E46*10^5</f>
        <v>0</v>
      </c>
      <c r="EL4" s="35">
        <f>'Raw Data (NEAF)'!I48/'Population (NEAF)'!E47*10^5</f>
        <v>0</v>
      </c>
      <c r="EM4" s="35">
        <f>'Raw Data (NEAF)'!I49/'Population (NEAF)'!E48*10^5</f>
        <v>5.1407485546785432E-2</v>
      </c>
      <c r="EN4" s="35">
        <f>'Raw Data (NEAF)'!I50/'Population (NEAF)'!E49*10^5</f>
        <v>0</v>
      </c>
      <c r="EO4" s="35">
        <f>'Raw Data (NEAF)'!I51/'Population (NEAF)'!E50*10^5</f>
        <v>0</v>
      </c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2" customFormat="1" ht="17.100000000000001" customHeight="1">
      <c r="A5" s="33">
        <v>12.5</v>
      </c>
      <c r="CO5" s="12">
        <f>'Raw Data (NEAF)'!J4/'Population (NEAF)'!F3*10^5</f>
        <v>0</v>
      </c>
      <c r="CP5" s="12">
        <f>'Raw Data (NEAF)'!J5/'Population (NEAF)'!F4*10^5</f>
        <v>0</v>
      </c>
      <c r="CQ5" s="12">
        <f>'Raw Data (NEAF)'!J6/'Population (NEAF)'!F5*10^5</f>
        <v>0</v>
      </c>
      <c r="CR5" s="12">
        <f>'Raw Data (NEAF)'!J7/'Population (NEAF)'!F6*10^5</f>
        <v>0</v>
      </c>
      <c r="CS5" s="12">
        <f>'Raw Data (NEAF)'!J8/'Population (NEAF)'!F7*10^5</f>
        <v>0</v>
      </c>
      <c r="CT5" s="12">
        <f>'Raw Data (NEAF)'!J9/'Population (NEAF)'!F8*10^5</f>
        <v>0</v>
      </c>
      <c r="CU5" s="12">
        <f>'Raw Data (NEAF)'!J10/'Population (NEAF)'!F9*10^5</f>
        <v>0.10601667532045449</v>
      </c>
      <c r="CV5" s="12">
        <f>'Raw Data (NEAF)'!J11/'Population (NEAF)'!F10*10^5</f>
        <v>0</v>
      </c>
      <c r="CW5" s="12">
        <f>'Raw Data (NEAF)'!J12/'Population (NEAF)'!F11*10^5</f>
        <v>9.6861140169722207E-2</v>
      </c>
      <c r="CX5" s="12">
        <f>'Raw Data (NEAF)'!J13/'Population (NEAF)'!F12*10^5</f>
        <v>9.0214683069368029E-2</v>
      </c>
      <c r="CY5" s="12">
        <f>'Raw Data (NEAF)'!J14/'Population (NEAF)'!F13*10^5</f>
        <v>0</v>
      </c>
      <c r="CZ5" s="12">
        <f>'Raw Data (NEAF)'!J15/'Population (NEAF)'!F14*10^5</f>
        <v>0</v>
      </c>
      <c r="DA5" s="12">
        <f>'Raw Data (NEAF)'!J16/'Population (NEAF)'!F15*10^5</f>
        <v>0</v>
      </c>
      <c r="DB5" s="12">
        <f>'Raw Data (NEAF)'!J17/'Population (NEAF)'!F16*10^5</f>
        <v>0</v>
      </c>
      <c r="DC5" s="12">
        <f>'Raw Data (NEAF)'!J18/'Population (NEAF)'!F17*10^5</f>
        <v>0</v>
      </c>
      <c r="DD5" s="12">
        <f>'Raw Data (NEAF)'!J19/'Population (NEAF)'!F18*10^5</f>
        <v>0</v>
      </c>
      <c r="DE5" s="12">
        <f>'Raw Data (NEAF)'!J20/'Population (NEAF)'!F19*10^5</f>
        <v>0</v>
      </c>
      <c r="DF5" s="12">
        <f>'Raw Data (NEAF)'!J21/'Population (NEAF)'!F20*10^5</f>
        <v>0</v>
      </c>
      <c r="DG5" s="12">
        <f>'Raw Data (NEAF)'!J22/'Population (NEAF)'!F21*10^5</f>
        <v>0</v>
      </c>
      <c r="DH5" s="12">
        <f>'Raw Data (NEAF)'!J23/'Population (NEAF)'!F22*10^5</f>
        <v>0</v>
      </c>
      <c r="DI5" s="12">
        <f>'Raw Data (NEAF)'!J24/'Population (NEAF)'!F23*10^5</f>
        <v>0</v>
      </c>
      <c r="DJ5" s="12">
        <f>'Raw Data (NEAF)'!J25/'Population (NEAF)'!F24*10^5</f>
        <v>0</v>
      </c>
      <c r="DK5" s="12">
        <f>'Raw Data (NEAF)'!J26/'Population (NEAF)'!F25*10^5</f>
        <v>0</v>
      </c>
      <c r="DL5" s="12">
        <f>'Raw Data (NEAF)'!J27/'Population (NEAF)'!F26*10^5</f>
        <v>0</v>
      </c>
      <c r="DM5" s="12">
        <f>'Raw Data (NEAF)'!J28/'Population (NEAF)'!F27*10^5</f>
        <v>0</v>
      </c>
      <c r="DN5" s="12">
        <f>'Raw Data (NEAF)'!J29/'Population (NEAF)'!F28*10^5</f>
        <v>0</v>
      </c>
      <c r="DO5" s="12">
        <f>'Raw Data (NEAF)'!J30/'Population (NEAF)'!F29*10^5</f>
        <v>0</v>
      </c>
      <c r="DP5" s="12">
        <f>'Raw Data (NEAF)'!J31/'Population (NEAF)'!F30*10^5</f>
        <v>0</v>
      </c>
      <c r="DR5" s="12">
        <f>'Raw Data (NEAF)'!J33/'Population (NEAF)'!F32*10^5</f>
        <v>0</v>
      </c>
      <c r="DS5" s="12">
        <f>'Raw Data (NEAF)'!J34/'Population (NEAF)'!F33*10^5</f>
        <v>0</v>
      </c>
      <c r="DT5" s="12">
        <f>'Raw Data (NEAF)'!J35/'Population (NEAF)'!F34*10^5</f>
        <v>0</v>
      </c>
      <c r="DU5" s="12">
        <f>'Raw Data (NEAF)'!J36/'Population (NEAF)'!F35*10^5</f>
        <v>6.0333430653168096E-2</v>
      </c>
      <c r="DV5" s="12">
        <f>'Raw Data (NEAF)'!J37/'Population (NEAF)'!F36*10^5</f>
        <v>0</v>
      </c>
      <c r="DW5" s="12">
        <f>'Raw Data (NEAF)'!J38/'Population (NEAF)'!F37*10^5</f>
        <v>0</v>
      </c>
      <c r="DX5" s="12">
        <f>'Raw Data (NEAF)'!J39/'Population (NEAF)'!F38*10^5</f>
        <v>0</v>
      </c>
      <c r="DY5" s="12">
        <f>'Raw Data (NEAF)'!J40/'Population (NEAF)'!F39*10^5</f>
        <v>0</v>
      </c>
      <c r="DZ5" s="12">
        <f>'Raw Data (NEAF)'!J41/'Population (NEAF)'!F40*10^5</f>
        <v>0</v>
      </c>
      <c r="EA5" s="12">
        <f>'Raw Data (NEAF)'!J42/'Population (NEAF)'!F41*10^5</f>
        <v>0</v>
      </c>
      <c r="EB5" s="12">
        <f>'Raw Data (NEAF)'!J43/'Population (NEAF)'!F42*10^5</f>
        <v>0</v>
      </c>
      <c r="EC5" s="12">
        <f>'Raw Data (NEAF)'!J44/'Population (NEAF)'!F43*10^5</f>
        <v>0</v>
      </c>
      <c r="ED5" s="12">
        <f>'Raw Data (NEAF)'!J45/'Population (NEAF)'!F44*10^5</f>
        <v>0</v>
      </c>
      <c r="EE5" s="35">
        <f>'Raw Data (NEAF)'!J46/'Population (NEAF)'!F45*10^5</f>
        <v>0</v>
      </c>
      <c r="EF5" s="35">
        <f>'Raw Data (NEAF)'!J47/'Population (NEAF)'!F46*10^5</f>
        <v>0</v>
      </c>
      <c r="EG5" s="35">
        <f>'Raw Data (NEAF)'!J48/'Population (NEAF)'!F47*10^5</f>
        <v>0</v>
      </c>
      <c r="EH5" s="35">
        <f>'Raw Data (NEAF)'!J49/'Population (NEAF)'!F48*10^5</f>
        <v>0</v>
      </c>
      <c r="EI5" s="35">
        <f>'Raw Data (NEAF)'!J50/'Population (NEAF)'!F49*10^5</f>
        <v>0</v>
      </c>
      <c r="EJ5" s="35">
        <f>'Raw Data (NEAF)'!J51/'Population (NEAF)'!F50*10^5</f>
        <v>0</v>
      </c>
      <c r="EN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2" customFormat="1" ht="17.100000000000001" customHeight="1">
      <c r="A6" s="33">
        <v>17.5</v>
      </c>
      <c r="CJ6" s="12">
        <f>'Raw Data (NEAF)'!K4/'Population (NEAF)'!G3*10^5</f>
        <v>0.13113630539694221</v>
      </c>
      <c r="CK6" s="12">
        <f>'Raw Data (NEAF)'!K5/'Population (NEAF)'!G4*10^5</f>
        <v>0</v>
      </c>
      <c r="CL6" s="12">
        <f>'Raw Data (NEAF)'!K6/'Population (NEAF)'!G5*10^5</f>
        <v>0</v>
      </c>
      <c r="CM6" s="12">
        <f>'Raw Data (NEAF)'!K7/'Population (NEAF)'!G6*10^5</f>
        <v>0.12806240757736045</v>
      </c>
      <c r="CN6" s="12">
        <f>'Raw Data (NEAF)'!K8/'Population (NEAF)'!G7*10^5</f>
        <v>0</v>
      </c>
      <c r="CO6" s="12">
        <f>'Raw Data (NEAF)'!K9/'Population (NEAF)'!G8*10^5</f>
        <v>0</v>
      </c>
      <c r="CP6" s="12">
        <f>'Raw Data (NEAF)'!K10/'Population (NEAF)'!G9*10^5</f>
        <v>0</v>
      </c>
      <c r="CQ6" s="12">
        <f>'Raw Data (NEAF)'!K11/'Population (NEAF)'!G10*10^5</f>
        <v>0.1212548278973844</v>
      </c>
      <c r="CR6" s="12">
        <f>'Raw Data (NEAF)'!K12/'Population (NEAF)'!G11*10^5</f>
        <v>0</v>
      </c>
      <c r="CS6" s="12">
        <f>'Raw Data (NEAF)'!K13/'Population (NEAF)'!G12*10^5</f>
        <v>0</v>
      </c>
      <c r="CT6" s="12">
        <f>'Raw Data (NEAF)'!K14/'Population (NEAF)'!G13*10^5</f>
        <v>0</v>
      </c>
      <c r="CU6" s="12">
        <f>'Raw Data (NEAF)'!K15/'Population (NEAF)'!G14*10^5</f>
        <v>0</v>
      </c>
      <c r="CV6" s="12">
        <f>'Raw Data (NEAF)'!K16/'Population (NEAF)'!G15*10^5</f>
        <v>0</v>
      </c>
      <c r="CW6" s="12">
        <f>'Raw Data (NEAF)'!K17/'Population (NEAF)'!G16*10^5</f>
        <v>0</v>
      </c>
      <c r="CX6" s="12">
        <f>'Raw Data (NEAF)'!K18/'Population (NEAF)'!G17*10^5</f>
        <v>0</v>
      </c>
      <c r="CY6" s="12">
        <f>'Raw Data (NEAF)'!K19/'Population (NEAF)'!G18*10^5</f>
        <v>0</v>
      </c>
      <c r="CZ6" s="12">
        <f>'Raw Data (NEAF)'!K20/'Population (NEAF)'!G19*10^5</f>
        <v>0</v>
      </c>
      <c r="DA6" s="12">
        <f>'Raw Data (NEAF)'!K21/'Population (NEAF)'!G20*10^5</f>
        <v>0</v>
      </c>
      <c r="DB6" s="12">
        <f>'Raw Data (NEAF)'!K22/'Population (NEAF)'!G21*10^5</f>
        <v>0</v>
      </c>
      <c r="DC6" s="12">
        <f>'Raw Data (NEAF)'!K23/'Population (NEAF)'!G22*10^5</f>
        <v>0</v>
      </c>
      <c r="DD6" s="12">
        <f>'Raw Data (NEAF)'!K24/'Population (NEAF)'!G23*10^5</f>
        <v>0</v>
      </c>
      <c r="DE6" s="12">
        <f>'Raw Data (NEAF)'!K25/'Population (NEAF)'!G24*10^5</f>
        <v>0</v>
      </c>
      <c r="DF6" s="12">
        <f>'Raw Data (NEAF)'!K26/'Population (NEAF)'!G25*10^5</f>
        <v>0</v>
      </c>
      <c r="DG6" s="12">
        <f>'Raw Data (NEAF)'!K27/'Population (NEAF)'!G26*10^5</f>
        <v>0</v>
      </c>
      <c r="DH6" s="12">
        <f>'Raw Data (NEAF)'!K28/'Population (NEAF)'!G27*10^5</f>
        <v>0</v>
      </c>
      <c r="DI6" s="12">
        <f>'Raw Data (NEAF)'!K29/'Population (NEAF)'!G28*10^5</f>
        <v>0</v>
      </c>
      <c r="DJ6" s="12">
        <f>'Raw Data (NEAF)'!K30/'Population (NEAF)'!G29*10^5</f>
        <v>0</v>
      </c>
      <c r="DK6" s="12">
        <f>'Raw Data (NEAF)'!K31/'Population (NEAF)'!G30*10^5</f>
        <v>0.11652934702751259</v>
      </c>
      <c r="DM6" s="12">
        <f>'Raw Data (NEAF)'!K33/'Population (NEAF)'!G32*10^5</f>
        <v>0</v>
      </c>
      <c r="DN6" s="12">
        <f>'Raw Data (NEAF)'!K34/'Population (NEAF)'!G33*10^5</f>
        <v>0</v>
      </c>
      <c r="DO6" s="12">
        <f>'Raw Data (NEAF)'!K35/'Population (NEAF)'!G34*10^5</f>
        <v>0</v>
      </c>
      <c r="DP6" s="12">
        <f>'Raw Data (NEAF)'!K36/'Population (NEAF)'!G35*10^5</f>
        <v>0</v>
      </c>
      <c r="DQ6" s="12">
        <f>'Raw Data (NEAF)'!K37/'Population (NEAF)'!G36*10^5</f>
        <v>0</v>
      </c>
      <c r="DR6" s="12">
        <f>'Raw Data (NEAF)'!K38/'Population (NEAF)'!G37*10^5</f>
        <v>0</v>
      </c>
      <c r="DS6" s="12">
        <f>'Raw Data (NEAF)'!K39/'Population (NEAF)'!G38*10^5</f>
        <v>0</v>
      </c>
      <c r="DT6" s="12">
        <f>'Raw Data (NEAF)'!K40/'Population (NEAF)'!G39*10^5</f>
        <v>0</v>
      </c>
      <c r="DU6" s="12">
        <f>'Raw Data (NEAF)'!K41/'Population (NEAF)'!G40*10^5</f>
        <v>0</v>
      </c>
      <c r="DV6" s="12">
        <f>'Raw Data (NEAF)'!K42/'Population (NEAF)'!G41*10^5</f>
        <v>0</v>
      </c>
      <c r="DW6" s="12">
        <f>'Raw Data (NEAF)'!K43/'Population (NEAF)'!G42*10^5</f>
        <v>0</v>
      </c>
      <c r="DX6" s="12">
        <f>'Raw Data (NEAF)'!K44/'Population (NEAF)'!G43*10^5</f>
        <v>0</v>
      </c>
      <c r="DY6" s="12">
        <f>'Raw Data (NEAF)'!K45/'Population (NEAF)'!G44*10^5</f>
        <v>0</v>
      </c>
      <c r="DZ6" s="35">
        <f>'Raw Data (NEAF)'!K46/'Population (NEAF)'!G45*10^5</f>
        <v>0</v>
      </c>
      <c r="EA6" s="35">
        <f>'Raw Data (NEAF)'!K47/'Population (NEAF)'!G46*10^5</f>
        <v>0</v>
      </c>
      <c r="EB6" s="35">
        <f>'Raw Data (NEAF)'!K48/'Population (NEAF)'!G47*10^5</f>
        <v>0</v>
      </c>
      <c r="EC6" s="35">
        <f>'Raw Data (NEAF)'!K49/'Population (NEAF)'!G48*10^5</f>
        <v>0</v>
      </c>
      <c r="ED6" s="35">
        <f>'Raw Data (NEAF)'!K50/'Population (NEAF)'!G49*10^5</f>
        <v>0</v>
      </c>
      <c r="EE6" s="35">
        <f>'Raw Data (NEAF)'!K51/'Population (NEAF)'!G50*10^5</f>
        <v>0</v>
      </c>
      <c r="EI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2" customFormat="1" ht="17.100000000000001" customHeight="1">
      <c r="A7" s="33">
        <v>22.5</v>
      </c>
      <c r="CE7" s="12">
        <f>'Raw Data (NEAF)'!L4/'Population (NEAF)'!H3*10^5</f>
        <v>0.3937967921654601</v>
      </c>
      <c r="CF7" s="12">
        <f>'Raw Data (NEAF)'!L5/'Population (NEAF)'!H4*10^5</f>
        <v>0.39651073199251469</v>
      </c>
      <c r="CG7" s="12">
        <f>'Raw Data (NEAF)'!L6/'Population (NEAF)'!H5*10^5</f>
        <v>0</v>
      </c>
      <c r="CH7" s="12">
        <f>'Raw Data (NEAF)'!L7/'Population (NEAF)'!H6*10^5</f>
        <v>0</v>
      </c>
      <c r="CI7" s="12">
        <f>'Raw Data (NEAF)'!L8/'Population (NEAF)'!H7*10^5</f>
        <v>0.1330206018982705</v>
      </c>
      <c r="CJ7" s="12">
        <f>'Raw Data (NEAF)'!L9/'Population (NEAF)'!H8*10^5</f>
        <v>0</v>
      </c>
      <c r="CK7" s="12">
        <f>'Raw Data (NEAF)'!L10/'Population (NEAF)'!H9*10^5</f>
        <v>0</v>
      </c>
      <c r="CL7" s="12">
        <f>'Raw Data (NEAF)'!L11/'Population (NEAF)'!H10*10^5</f>
        <v>0</v>
      </c>
      <c r="CM7" s="12">
        <f>'Raw Data (NEAF)'!L12/'Population (NEAF)'!H11*10^5</f>
        <v>0</v>
      </c>
      <c r="CN7" s="12">
        <f>'Raw Data (NEAF)'!L13/'Population (NEAF)'!H12*10^5</f>
        <v>0</v>
      </c>
      <c r="CO7" s="12">
        <f>'Raw Data (NEAF)'!L14/'Population (NEAF)'!H13*10^5</f>
        <v>0</v>
      </c>
      <c r="CP7" s="12">
        <f>'Raw Data (NEAF)'!L15/'Population (NEAF)'!H14*10^5</f>
        <v>0</v>
      </c>
      <c r="CQ7" s="12">
        <f>'Raw Data (NEAF)'!L16/'Population (NEAF)'!H15*10^5</f>
        <v>0.11643036154538018</v>
      </c>
      <c r="CR7" s="12">
        <f>'Raw Data (NEAF)'!L17/'Population (NEAF)'!H16*10^5</f>
        <v>0</v>
      </c>
      <c r="CS7" s="12">
        <f>'Raw Data (NEAF)'!L18/'Population (NEAF)'!H17*10^5</f>
        <v>0</v>
      </c>
      <c r="CT7" s="12">
        <f>'Raw Data (NEAF)'!L19/'Population (NEAF)'!H18*10^5</f>
        <v>0</v>
      </c>
      <c r="CU7" s="12">
        <f>'Raw Data (NEAF)'!L20/'Population (NEAF)'!H19*10^5</f>
        <v>0</v>
      </c>
      <c r="CV7" s="12">
        <f>'Raw Data (NEAF)'!L21/'Population (NEAF)'!H20*10^5</f>
        <v>9.6881359958527022E-2</v>
      </c>
      <c r="CW7" s="12">
        <f>'Raw Data (NEAF)'!L22/'Population (NEAF)'!H21*10^5</f>
        <v>0</v>
      </c>
      <c r="CX7" s="12">
        <f>'Raw Data (NEAF)'!L23/'Population (NEAF)'!H22*10^5</f>
        <v>0</v>
      </c>
      <c r="CY7" s="12">
        <f>'Raw Data (NEAF)'!L24/'Population (NEAF)'!H23*10^5</f>
        <v>0</v>
      </c>
      <c r="CZ7" s="12">
        <f>'Raw Data (NEAF)'!L25/'Population (NEAF)'!H24*10^5</f>
        <v>0</v>
      </c>
      <c r="DA7" s="12">
        <f>'Raw Data (NEAF)'!L26/'Population (NEAF)'!H25*10^5</f>
        <v>0</v>
      </c>
      <c r="DB7" s="12">
        <f>'Raw Data (NEAF)'!L27/'Population (NEAF)'!H26*10^5</f>
        <v>0</v>
      </c>
      <c r="DC7" s="12">
        <f>'Raw Data (NEAF)'!L28/'Population (NEAF)'!H27*10^5</f>
        <v>0</v>
      </c>
      <c r="DD7" s="12">
        <f>'Raw Data (NEAF)'!L29/'Population (NEAF)'!H28*10^5</f>
        <v>0</v>
      </c>
      <c r="DE7" s="12">
        <f>'Raw Data (NEAF)'!L30/'Population (NEAF)'!H29*10^5</f>
        <v>0</v>
      </c>
      <c r="DF7" s="12">
        <f>'Raw Data (NEAF)'!L31/'Population (NEAF)'!H30*10^5</f>
        <v>0</v>
      </c>
      <c r="DH7" s="12">
        <f>'Raw Data (NEAF)'!L33/'Population (NEAF)'!H32*10^5</f>
        <v>0</v>
      </c>
      <c r="DI7" s="12">
        <f>'Raw Data (NEAF)'!L34/'Population (NEAF)'!H33*10^5</f>
        <v>0</v>
      </c>
      <c r="DJ7" s="12">
        <f>'Raw Data (NEAF)'!L35/'Population (NEAF)'!H34*10^5</f>
        <v>5.6214822696341156E-2</v>
      </c>
      <c r="DK7" s="12">
        <f>'Raw Data (NEAF)'!L36/'Population (NEAF)'!H35*10^5</f>
        <v>5.5295157755481508E-2</v>
      </c>
      <c r="DL7" s="12">
        <f>'Raw Data (NEAF)'!L37/'Population (NEAF)'!H36*10^5</f>
        <v>0</v>
      </c>
      <c r="DM7" s="12">
        <f>'Raw Data (NEAF)'!L38/'Population (NEAF)'!H37*10^5</f>
        <v>5.4368176036151003E-2</v>
      </c>
      <c r="DN7" s="12">
        <f>'Raw Data (NEAF)'!L39/'Population (NEAF)'!H38*10^5</f>
        <v>0</v>
      </c>
      <c r="DO7" s="12">
        <f>'Raw Data (NEAF)'!L40/'Population (NEAF)'!H39*10^5</f>
        <v>0</v>
      </c>
      <c r="DP7" s="12">
        <f>'Raw Data (NEAF)'!L41/'Population (NEAF)'!H40*10^5</f>
        <v>0</v>
      </c>
      <c r="DQ7" s="12">
        <f>'Raw Data (NEAF)'!L42/'Population (NEAF)'!H41*10^5</f>
        <v>0</v>
      </c>
      <c r="DR7" s="12">
        <f>'Raw Data (NEAF)'!L43/'Population (NEAF)'!H42*10^5</f>
        <v>0</v>
      </c>
      <c r="DS7" s="12">
        <f>'Raw Data (NEAF)'!L44/'Population (NEAF)'!H43*10^5</f>
        <v>5.4442790290999445E-2</v>
      </c>
      <c r="DT7" s="12">
        <f>'Raw Data (NEAF)'!L45/'Population (NEAF)'!H44*10^5</f>
        <v>0</v>
      </c>
      <c r="DU7" s="35">
        <f>'Raw Data (NEAF)'!L46/'Population (NEAF)'!H45*10^5</f>
        <v>5.4832678082830245E-2</v>
      </c>
      <c r="DV7" s="35">
        <f>'Raw Data (NEAF)'!L47/'Population (NEAF)'!H46*10^5</f>
        <v>5.4433055234854137E-2</v>
      </c>
      <c r="DW7" s="35">
        <f>'Raw Data (NEAF)'!L48/'Population (NEAF)'!H47*10^5</f>
        <v>0</v>
      </c>
      <c r="DX7" s="35">
        <f>'Raw Data (NEAF)'!L49/'Population (NEAF)'!H48*10^5</f>
        <v>0</v>
      </c>
      <c r="DY7" s="35">
        <f>'Raw Data (NEAF)'!L50/'Population (NEAF)'!H49*10^5</f>
        <v>0</v>
      </c>
      <c r="DZ7" s="35">
        <f>'Raw Data (NEAF)'!L51/'Population (NEAF)'!H50*10^5</f>
        <v>0</v>
      </c>
      <c r="ED7" s="32"/>
      <c r="EI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2" customFormat="1" ht="17.100000000000001" customHeight="1">
      <c r="A8" s="33">
        <v>27.5</v>
      </c>
      <c r="BZ8" s="12">
        <f>'Raw Data (NEAF)'!M4/'Population (NEAF)'!I3*10^5</f>
        <v>0</v>
      </c>
      <c r="CA8" s="12">
        <f>'Raw Data (NEAF)'!M5/'Population (NEAF)'!I4*10^5</f>
        <v>0.12974659762902105</v>
      </c>
      <c r="CB8" s="12">
        <f>'Raw Data (NEAF)'!M6/'Population (NEAF)'!I5*10^5</f>
        <v>0</v>
      </c>
      <c r="CC8" s="12">
        <f>'Raw Data (NEAF)'!M7/'Population (NEAF)'!I6*10^5</f>
        <v>0.13018104616560972</v>
      </c>
      <c r="CD8" s="12">
        <f>'Raw Data (NEAF)'!M8/'Population (NEAF)'!I7*10^5</f>
        <v>0</v>
      </c>
      <c r="CE8" s="12">
        <f>'Raw Data (NEAF)'!M9/'Population (NEAF)'!I8*10^5</f>
        <v>0</v>
      </c>
      <c r="CF8" s="12">
        <f>'Raw Data (NEAF)'!M10/'Population (NEAF)'!I9*10^5</f>
        <v>0.26711590932606216</v>
      </c>
      <c r="CG8" s="12">
        <f>'Raw Data (NEAF)'!M11/'Population (NEAF)'!I10*10^5</f>
        <v>0.40095610924594499</v>
      </c>
      <c r="CH8" s="12">
        <f>'Raw Data (NEAF)'!M12/'Population (NEAF)'!I11*10^5</f>
        <v>0.13351446796153449</v>
      </c>
      <c r="CI8" s="12">
        <f>'Raw Data (NEAF)'!M13/'Population (NEAF)'!I12*10^5</f>
        <v>0</v>
      </c>
      <c r="CJ8" s="12">
        <f>'Raw Data (NEAF)'!M14/'Population (NEAF)'!I13*10^5</f>
        <v>0</v>
      </c>
      <c r="CK8" s="12">
        <f>'Raw Data (NEAF)'!M15/'Population (NEAF)'!I14*10^5</f>
        <v>0.12724626398288519</v>
      </c>
      <c r="CL8" s="12">
        <f>'Raw Data (NEAF)'!M16/'Population (NEAF)'!I15*10^5</f>
        <v>0.126866031221781</v>
      </c>
      <c r="CM8" s="12">
        <f>'Raw Data (NEAF)'!M17/'Population (NEAF)'!I16*10^5</f>
        <v>0</v>
      </c>
      <c r="CN8" s="12">
        <f>'Raw Data (NEAF)'!M18/'Population (NEAF)'!I17*10^5</f>
        <v>0</v>
      </c>
      <c r="CO8" s="12">
        <f>'Raw Data (NEAF)'!M19/'Population (NEAF)'!I18*10^5</f>
        <v>0</v>
      </c>
      <c r="CP8" s="12">
        <f>'Raw Data (NEAF)'!M20/'Population (NEAF)'!I19*10^5</f>
        <v>0</v>
      </c>
      <c r="CQ8" s="12">
        <f>'Raw Data (NEAF)'!M21/'Population (NEAF)'!I20*10^5</f>
        <v>0.11179579576705791</v>
      </c>
      <c r="CR8" s="12">
        <f>'Raw Data (NEAF)'!M22/'Population (NEAF)'!I21*10^5</f>
        <v>0.10764803205672277</v>
      </c>
      <c r="CS8" s="12">
        <f>'Raw Data (NEAF)'!M23/'Population (NEAF)'!I22*10^5</f>
        <v>0</v>
      </c>
      <c r="CT8" s="12">
        <f>'Raw Data (NEAF)'!M24/'Population (NEAF)'!I23*10^5</f>
        <v>0.10327947019780001</v>
      </c>
      <c r="CU8" s="12">
        <f>'Raw Data (NEAF)'!M25/'Population (NEAF)'!I24*10^5</f>
        <v>0</v>
      </c>
      <c r="CV8" s="12">
        <f>'Raw Data (NEAF)'!M26/'Population (NEAF)'!I25*10^5</f>
        <v>0</v>
      </c>
      <c r="CW8" s="12">
        <f>'Raw Data (NEAF)'!M27/'Population (NEAF)'!I26*10^5</f>
        <v>8.7105221714147141E-2</v>
      </c>
      <c r="CX8" s="12">
        <f>'Raw Data (NEAF)'!M28/'Population (NEAF)'!I27*10^5</f>
        <v>0.16267357402520768</v>
      </c>
      <c r="CY8" s="12">
        <f>'Raw Data (NEAF)'!M29/'Population (NEAF)'!I28*10^5</f>
        <v>0</v>
      </c>
      <c r="CZ8" s="12">
        <f>'Raw Data (NEAF)'!M30/'Population (NEAF)'!I29*10^5</f>
        <v>0</v>
      </c>
      <c r="DA8" s="12">
        <f>'Raw Data (NEAF)'!M31/'Population (NEAF)'!I30*10^5</f>
        <v>6.941615928776132E-2</v>
      </c>
      <c r="DC8" s="12">
        <f>'Raw Data (NEAF)'!M33/'Population (NEAF)'!I32*10^5</f>
        <v>6.4529159342956624E-2</v>
      </c>
      <c r="DD8" s="12">
        <f>'Raw Data (NEAF)'!M34/'Population (NEAF)'!I33*10^5</f>
        <v>0</v>
      </c>
      <c r="DE8" s="12">
        <f>'Raw Data (NEAF)'!M35/'Population (NEAF)'!I34*10^5</f>
        <v>0</v>
      </c>
      <c r="DF8" s="12">
        <f>'Raw Data (NEAF)'!M36/'Population (NEAF)'!I35*10^5</f>
        <v>0</v>
      </c>
      <c r="DG8" s="12">
        <f>'Raw Data (NEAF)'!M37/'Population (NEAF)'!I36*10^5</f>
        <v>0</v>
      </c>
      <c r="DH8" s="12">
        <f>'Raw Data (NEAF)'!M38/'Population (NEAF)'!I37*10^5</f>
        <v>0</v>
      </c>
      <c r="DI8" s="12">
        <f>'Raw Data (NEAF)'!M39/'Population (NEAF)'!I38*10^5</f>
        <v>0</v>
      </c>
      <c r="DJ8" s="12">
        <f>'Raw Data (NEAF)'!M40/'Population (NEAF)'!I39*10^5</f>
        <v>0</v>
      </c>
      <c r="DK8" s="12">
        <f>'Raw Data (NEAF)'!M41/'Population (NEAF)'!I40*10^5</f>
        <v>5.1879178498188884E-2</v>
      </c>
      <c r="DL8" s="12">
        <f>'Raw Data (NEAF)'!M42/'Population (NEAF)'!I41*10^5</f>
        <v>5.1310440691059486E-2</v>
      </c>
      <c r="DM8" s="12">
        <f>'Raw Data (NEAF)'!M43/'Population (NEAF)'!I42*10^5</f>
        <v>0</v>
      </c>
      <c r="DN8" s="12">
        <f>'Raw Data (NEAF)'!M44/'Population (NEAF)'!I43*10^5</f>
        <v>0</v>
      </c>
      <c r="DO8" s="12">
        <f>'Raw Data (NEAF)'!M45/'Population (NEAF)'!I44*10^5</f>
        <v>0</v>
      </c>
      <c r="DP8" s="35">
        <f>'Raw Data (NEAF)'!M46/'Population (NEAF)'!I45*10^5</f>
        <v>5.2549104510710036E-2</v>
      </c>
      <c r="DQ8" s="35">
        <f>'Raw Data (NEAF)'!M47/'Population (NEAF)'!I46*10^5</f>
        <v>0.10575156314029267</v>
      </c>
      <c r="DR8" s="35">
        <f>'Raw Data (NEAF)'!M48/'Population (NEAF)'!I47*10^5</f>
        <v>5.3409274200009182E-2</v>
      </c>
      <c r="DS8" s="35">
        <f>'Raw Data (NEAF)'!M49/'Population (NEAF)'!I48*10^5</f>
        <v>0</v>
      </c>
      <c r="DT8" s="35">
        <f>'Raw Data (NEAF)'!M50/'Population (NEAF)'!I49*10^5</f>
        <v>0</v>
      </c>
      <c r="DU8" s="35">
        <f>'Raw Data (NEAF)'!M51/'Population (NEAF)'!I50*10^5</f>
        <v>0</v>
      </c>
      <c r="DY8" s="32"/>
      <c r="ED8" s="32"/>
      <c r="EI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2" customFormat="1" ht="17.100000000000001" customHeight="1">
      <c r="A9" s="33">
        <v>32.5</v>
      </c>
      <c r="BU9" s="12">
        <f>'Raw Data (NEAF)'!N4/'Population (NEAF)'!J3*10^5</f>
        <v>0.43519290099413727</v>
      </c>
      <c r="BV9" s="12">
        <f>'Raw Data (NEAF)'!N5/'Population (NEAF)'!J4*10^5</f>
        <v>0.27962921445792099</v>
      </c>
      <c r="BW9" s="12">
        <f>'Raw Data (NEAF)'!N6/'Population (NEAF)'!J5*10^5</f>
        <v>0</v>
      </c>
      <c r="BX9" s="12">
        <f>'Raw Data (NEAF)'!N7/'Population (NEAF)'!J6*10^5</f>
        <v>0.40509174396289754</v>
      </c>
      <c r="BY9" s="12">
        <f>'Raw Data (NEAF)'!N8/'Population (NEAF)'!J7*10^5</f>
        <v>0.13583426860887032</v>
      </c>
      <c r="BZ9" s="12">
        <f>'Raw Data (NEAF)'!N9/'Population (NEAF)'!J8*10^5</f>
        <v>0.40122203672984452</v>
      </c>
      <c r="CA9" s="12">
        <f>'Raw Data (NEAF)'!N10/'Population (NEAF)'!J9*10^5</f>
        <v>0</v>
      </c>
      <c r="CB9" s="12">
        <f>'Raw Data (NEAF)'!N11/'Population (NEAF)'!J10*10^5</f>
        <v>0</v>
      </c>
      <c r="CC9" s="12">
        <f>'Raw Data (NEAF)'!N12/'Population (NEAF)'!J11*10^5</f>
        <v>0.53083171456201983</v>
      </c>
      <c r="CD9" s="12">
        <f>'Raw Data (NEAF)'!N13/'Population (NEAF)'!J12*10^5</f>
        <v>0.38849133275836611</v>
      </c>
      <c r="CE9" s="12">
        <f>'Raw Data (NEAF)'!N14/'Population (NEAF)'!J13*10^5</f>
        <v>0.12992810142665734</v>
      </c>
      <c r="CF9" s="12">
        <f>'Raw Data (NEAF)'!N15/'Population (NEAF)'!J14*10^5</f>
        <v>0</v>
      </c>
      <c r="CG9" s="12">
        <f>'Raw Data (NEAF)'!N16/'Population (NEAF)'!J15*10^5</f>
        <v>0</v>
      </c>
      <c r="CH9" s="12">
        <f>'Raw Data (NEAF)'!N17/'Population (NEAF)'!J16*10^5</f>
        <v>0</v>
      </c>
      <c r="CI9" s="12">
        <f>'Raw Data (NEAF)'!N18/'Population (NEAF)'!J17*10^5</f>
        <v>0</v>
      </c>
      <c r="CJ9" s="12">
        <f>'Raw Data (NEAF)'!N19/'Population (NEAF)'!J18*10^5</f>
        <v>0.25400324997158341</v>
      </c>
      <c r="CK9" s="12">
        <f>'Raw Data (NEAF)'!N20/'Population (NEAF)'!J19*10^5</f>
        <v>0</v>
      </c>
      <c r="CL9" s="12">
        <f>'Raw Data (NEAF)'!N21/'Population (NEAF)'!J20*10^5</f>
        <v>0.24996317417536462</v>
      </c>
      <c r="CM9" s="12">
        <f>'Raw Data (NEAF)'!N22/'Population (NEAF)'!J21*10^5</f>
        <v>0</v>
      </c>
      <c r="CN9" s="12">
        <f>'Raw Data (NEAF)'!N23/'Population (NEAF)'!J22*10^5</f>
        <v>0</v>
      </c>
      <c r="CO9" s="12">
        <f>'Raw Data (NEAF)'!N24/'Population (NEAF)'!J23*10^5</f>
        <v>0</v>
      </c>
      <c r="CP9" s="12">
        <f>'Raw Data (NEAF)'!N25/'Population (NEAF)'!J24*10^5</f>
        <v>0</v>
      </c>
      <c r="CQ9" s="12">
        <f>'Raw Data (NEAF)'!N26/'Population (NEAF)'!J25*10^5</f>
        <v>0</v>
      </c>
      <c r="CR9" s="12">
        <f>'Raw Data (NEAF)'!N27/'Population (NEAF)'!J26*10^5</f>
        <v>0</v>
      </c>
      <c r="CS9" s="12">
        <f>'Raw Data (NEAF)'!N28/'Population (NEAF)'!J27*10^5</f>
        <v>0.10142741334485549</v>
      </c>
      <c r="CT9" s="12">
        <f>'Raw Data (NEAF)'!N29/'Population (NEAF)'!J28*10^5</f>
        <v>0</v>
      </c>
      <c r="CU9" s="12">
        <f>'Raw Data (NEAF)'!N30/'Population (NEAF)'!J29*10^5</f>
        <v>0.18660871072853505</v>
      </c>
      <c r="CV9" s="12">
        <f>'Raw Data (NEAF)'!N31/'Population (NEAF)'!J30*10^5</f>
        <v>0</v>
      </c>
      <c r="CX9" s="12">
        <f>'Raw Data (NEAF)'!N33/'Population (NEAF)'!J32*10^5</f>
        <v>7.6990946811643604E-2</v>
      </c>
      <c r="CY9" s="12">
        <f>'Raw Data (NEAF)'!N34/'Population (NEAF)'!J33*10^5</f>
        <v>7.0919815971020581E-2</v>
      </c>
      <c r="CZ9" s="12">
        <f>'Raw Data (NEAF)'!N35/'Population (NEAF)'!J34*10^5</f>
        <v>6.8064032599949059E-2</v>
      </c>
      <c r="DA9" s="12">
        <f>'Raw Data (NEAF)'!N36/'Population (NEAF)'!J35*10^5</f>
        <v>0</v>
      </c>
      <c r="DB9" s="12">
        <f>'Raw Data (NEAF)'!N37/'Population (NEAF)'!J36*10^5</f>
        <v>0</v>
      </c>
      <c r="DC9" s="12">
        <f>'Raw Data (NEAF)'!N38/'Population (NEAF)'!J37*10^5</f>
        <v>0.12055628770058834</v>
      </c>
      <c r="DD9" s="12">
        <f>'Raw Data (NEAF)'!N39/'Population (NEAF)'!J38*10^5</f>
        <v>0</v>
      </c>
      <c r="DE9" s="12">
        <f>'Raw Data (NEAF)'!N40/'Population (NEAF)'!J39*10^5</f>
        <v>0</v>
      </c>
      <c r="DF9" s="12">
        <f>'Raw Data (NEAF)'!N41/'Population (NEAF)'!J40*10^5</f>
        <v>5.4020253143660019E-2</v>
      </c>
      <c r="DG9" s="12">
        <f>'Raw Data (NEAF)'!N42/'Population (NEAF)'!J41*10^5</f>
        <v>5.2495067734044679E-2</v>
      </c>
      <c r="DH9" s="12">
        <f>'Raw Data (NEAF)'!N43/'Population (NEAF)'!J42*10^5</f>
        <v>0</v>
      </c>
      <c r="DI9" s="12">
        <f>'Raw Data (NEAF)'!N44/'Population (NEAF)'!J43*10^5</f>
        <v>4.9946948349341269E-2</v>
      </c>
      <c r="DJ9" s="12">
        <f>'Raw Data (NEAF)'!N45/'Population (NEAF)'!J44*10^5</f>
        <v>0</v>
      </c>
      <c r="DK9" s="35">
        <f>'Raw Data (NEAF)'!N46/'Population (NEAF)'!J45*10^5</f>
        <v>0</v>
      </c>
      <c r="DL9" s="35">
        <f>'Raw Data (NEAF)'!N47/'Population (NEAF)'!J46*10^5</f>
        <v>0.19730082604923349</v>
      </c>
      <c r="DM9" s="35">
        <f>'Raw Data (NEAF)'!N48/'Population (NEAF)'!J47*10^5</f>
        <v>4.8891244360394964E-2</v>
      </c>
      <c r="DN9" s="35">
        <f>'Raw Data (NEAF)'!N49/'Population (NEAF)'!J48*10^5</f>
        <v>0</v>
      </c>
      <c r="DO9" s="35">
        <f>'Raw Data (NEAF)'!N50/'Population (NEAF)'!J49*10^5</f>
        <v>0.14621322371890411</v>
      </c>
      <c r="DP9" s="35">
        <f>'Raw Data (NEAF)'!N51/'Population (NEAF)'!J50*10^5</f>
        <v>0</v>
      </c>
      <c r="DT9" s="32"/>
      <c r="DY9" s="32"/>
      <c r="ED9" s="32"/>
      <c r="EI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2" customFormat="1" ht="17.100000000000001" customHeight="1">
      <c r="A10" s="33">
        <v>37.5</v>
      </c>
      <c r="BP10" s="12">
        <f>'Raw Data (NEAF)'!O4/'Population (NEAF)'!K3*10^5</f>
        <v>0.15599492149173388</v>
      </c>
      <c r="BQ10" s="12">
        <f>'Raw Data (NEAF)'!O5/'Population (NEAF)'!K4*10^5</f>
        <v>0.80651652447511502</v>
      </c>
      <c r="BR10" s="12">
        <f>'Raw Data (NEAF)'!O6/'Population (NEAF)'!K5*10^5</f>
        <v>0.47110909350789998</v>
      </c>
      <c r="BS10" s="12">
        <f>'Raw Data (NEAF)'!O7/'Population (NEAF)'!K6*10^5</f>
        <v>0</v>
      </c>
      <c r="BT10" s="12">
        <f>'Raw Data (NEAF)'!O8/'Population (NEAF)'!K7*10^5</f>
        <v>0.30320062368368295</v>
      </c>
      <c r="BU10" s="12">
        <f>'Raw Data (NEAF)'!O9/'Population (NEAF)'!K8*10^5</f>
        <v>0.14809765233380054</v>
      </c>
      <c r="BV10" s="12">
        <f>'Raw Data (NEAF)'!O10/'Population (NEAF)'!K9*10^5</f>
        <v>0.71873600441315411</v>
      </c>
      <c r="BW10" s="12">
        <f>'Raw Data (NEAF)'!O11/'Population (NEAF)'!K10*10^5</f>
        <v>0.42665237665639782</v>
      </c>
      <c r="BX10" s="12">
        <f>'Raw Data (NEAF)'!O12/'Population (NEAF)'!K11*10^5</f>
        <v>0.2815505789989115</v>
      </c>
      <c r="BY10" s="12">
        <f>'Raw Data (NEAF)'!O13/'Population (NEAF)'!K12*10^5</f>
        <v>0.27172252065733105</v>
      </c>
      <c r="BZ10" s="12">
        <f>'Raw Data (NEAF)'!O14/'Population (NEAF)'!K13*10^5</f>
        <v>0</v>
      </c>
      <c r="CA10" s="12">
        <f>'Raw Data (NEAF)'!O15/'Population (NEAF)'!K14*10^5</f>
        <v>0.26369999948051098</v>
      </c>
      <c r="CB10" s="12">
        <f>'Raw Data (NEAF)'!O16/'Population (NEAF)'!K15*10^5</f>
        <v>0.26218466525939921</v>
      </c>
      <c r="CC10" s="12">
        <f>'Raw Data (NEAF)'!O17/'Population (NEAF)'!K16*10^5</f>
        <v>0</v>
      </c>
      <c r="CD10" s="12">
        <f>'Raw Data (NEAF)'!O18/'Population (NEAF)'!K17*10^5</f>
        <v>0.25821153344677256</v>
      </c>
      <c r="CE10" s="12">
        <f>'Raw Data (NEAF)'!O19/'Population (NEAF)'!K18*10^5</f>
        <v>0.25824769538465397</v>
      </c>
      <c r="CF10" s="12">
        <f>'Raw Data (NEAF)'!O20/'Population (NEAF)'!K19*10^5</f>
        <v>0.12902858532826794</v>
      </c>
      <c r="CG10" s="12">
        <f>'Raw Data (NEAF)'!O21/'Population (NEAF)'!K20*10^5</f>
        <v>0.51063528838351313</v>
      </c>
      <c r="CH10" s="12">
        <f>'Raw Data (NEAF)'!O22/'Population (NEAF)'!K21*10^5</f>
        <v>0</v>
      </c>
      <c r="CI10" s="12">
        <f>'Raw Data (NEAF)'!O23/'Population (NEAF)'!K22*10^5</f>
        <v>0</v>
      </c>
      <c r="CJ10" s="12">
        <f>'Raw Data (NEAF)'!O24/'Population (NEAF)'!K23*10^5</f>
        <v>0</v>
      </c>
      <c r="CK10" s="12">
        <f>'Raw Data (NEAF)'!O25/'Population (NEAF)'!K24*10^5</f>
        <v>0.12448635064428906</v>
      </c>
      <c r="CL10" s="12">
        <f>'Raw Data (NEAF)'!O26/'Population (NEAF)'!K25*10^5</f>
        <v>0</v>
      </c>
      <c r="CM10" s="12">
        <f>'Raw Data (NEAF)'!O27/'Population (NEAF)'!K26*10^5</f>
        <v>0.12079139964268212</v>
      </c>
      <c r="CN10" s="12">
        <f>'Raw Data (NEAF)'!O28/'Population (NEAF)'!K27*10^5</f>
        <v>0</v>
      </c>
      <c r="CO10" s="12">
        <f>'Raw Data (NEAF)'!O29/'Population (NEAF)'!K28*10^5</f>
        <v>0</v>
      </c>
      <c r="CP10" s="12">
        <f>'Raw Data (NEAF)'!O30/'Population (NEAF)'!K29*10^5</f>
        <v>0.10935168382893959</v>
      </c>
      <c r="CQ10" s="12">
        <f>'Raw Data (NEAF)'!O31/'Population (NEAF)'!K30*10^5</f>
        <v>0.10499618134138271</v>
      </c>
      <c r="CS10" s="12">
        <f>'Raw Data (NEAF)'!O33/'Population (NEAF)'!K32*10^5</f>
        <v>9.7822854549154029E-2</v>
      </c>
      <c r="CT10" s="12">
        <f>'Raw Data (NEAF)'!O34/'Population (NEAF)'!K33*10^5</f>
        <v>0</v>
      </c>
      <c r="CU10" s="12">
        <f>'Raw Data (NEAF)'!O35/'Population (NEAF)'!K34*10^5</f>
        <v>0</v>
      </c>
      <c r="CV10" s="12">
        <f>'Raw Data (NEAF)'!O36/'Population (NEAF)'!K35*10^5</f>
        <v>8.3911820726154274E-2</v>
      </c>
      <c r="CW10" s="12">
        <f>'Raw Data (NEAF)'!O37/'Population (NEAF)'!K36*10^5</f>
        <v>0.15571515251380469</v>
      </c>
      <c r="CX10" s="12">
        <f>'Raw Data (NEAF)'!O38/'Population (NEAF)'!K37*10^5</f>
        <v>0</v>
      </c>
      <c r="CY10" s="12">
        <f>'Raw Data (NEAF)'!O39/'Population (NEAF)'!K38*10^5</f>
        <v>6.6217892557959776E-2</v>
      </c>
      <c r="CZ10" s="12">
        <f>'Raw Data (NEAF)'!O40/'Population (NEAF)'!K39*10^5</f>
        <v>0.12794540886708256</v>
      </c>
      <c r="DA10" s="12">
        <f>'Raw Data (NEAF)'!O41/'Population (NEAF)'!K40*10^5</f>
        <v>6.1169458380597189E-2</v>
      </c>
      <c r="DB10" s="12">
        <f>'Raw Data (NEAF)'!O42/'Population (NEAF)'!K41*10^5</f>
        <v>0.11785131039579139</v>
      </c>
      <c r="DC10" s="12">
        <f>'Raw Data (NEAF)'!O43/'Population (NEAF)'!K42*10^5</f>
        <v>0.11340377700011389</v>
      </c>
      <c r="DD10" s="12">
        <f>'Raw Data (NEAF)'!O44/'Population (NEAF)'!K43*10^5</f>
        <v>0.10984223436767336</v>
      </c>
      <c r="DE10" s="12">
        <f>'Raw Data (NEAF)'!O45/'Population (NEAF)'!K44*10^5</f>
        <v>5.2437172545916337E-2</v>
      </c>
      <c r="DF10" s="35">
        <f>'Raw Data (NEAF)'!O46/'Population (NEAF)'!K45*10^5</f>
        <v>5.3969686306595308E-2</v>
      </c>
      <c r="DG10" s="35">
        <f>'Raw Data (NEAF)'!O47/'Population (NEAF)'!K46*10^5</f>
        <v>5.2188008343818773E-2</v>
      </c>
      <c r="DH10" s="35">
        <f>'Raw Data (NEAF)'!O48/'Population (NEAF)'!K47*10^5</f>
        <v>0.15225365865541748</v>
      </c>
      <c r="DI10" s="35">
        <f>'Raw Data (NEAF)'!O49/'Population (NEAF)'!K48*10^5</f>
        <v>9.9186275793391024E-2</v>
      </c>
      <c r="DJ10" s="35">
        <f>'Raw Data (NEAF)'!O50/'Population (NEAF)'!K49*10^5</f>
        <v>4.8727742994290571E-2</v>
      </c>
      <c r="DK10" s="35">
        <f>'Raw Data (NEAF)'!O51/'Population (NEAF)'!K50*10^5</f>
        <v>0</v>
      </c>
      <c r="DO10" s="32"/>
      <c r="DT10" s="32"/>
      <c r="DY10" s="32"/>
      <c r="ED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2" customFormat="1" ht="17.100000000000001" customHeight="1">
      <c r="A11" s="33">
        <v>42.5</v>
      </c>
      <c r="BK11" s="12">
        <f>'Raw Data (NEAF)'!P4/'Population (NEAF)'!L3*10^5</f>
        <v>0.66515639581215547</v>
      </c>
      <c r="BL11" s="12">
        <f>'Raw Data (NEAF)'!P5/'Population (NEAF)'!L4*10^5</f>
        <v>0.79800303889133251</v>
      </c>
      <c r="BM11" s="12">
        <f>'Raw Data (NEAF)'!P6/'Population (NEAF)'!L5*10^5</f>
        <v>0.16120902642870452</v>
      </c>
      <c r="BN11" s="12">
        <f>'Raw Data (NEAF)'!P7/'Population (NEAF)'!L6*10^5</f>
        <v>0.16147585834187997</v>
      </c>
      <c r="BO11" s="12">
        <f>'Raw Data (NEAF)'!P8/'Population (NEAF)'!L7*10^5</f>
        <v>0.64088237711092444</v>
      </c>
      <c r="BP11" s="12">
        <f>'Raw Data (NEAF)'!P9/'Population (NEAF)'!L8*10^5</f>
        <v>0.9728657684240265</v>
      </c>
      <c r="BQ11" s="12">
        <f>'Raw Data (NEAF)'!P10/'Population (NEAF)'!L9*10^5</f>
        <v>0.1651898201178669</v>
      </c>
      <c r="BR11" s="12">
        <f>'Raw Data (NEAF)'!P11/'Population (NEAF)'!L10*10^5</f>
        <v>0.32359356085703556</v>
      </c>
      <c r="BS11" s="12">
        <f>'Raw Data (NEAF)'!P12/'Population (NEAF)'!L11*10^5</f>
        <v>0.47889759306548624</v>
      </c>
      <c r="BT11" s="12">
        <f>'Raw Data (NEAF)'!P13/'Population (NEAF)'!L12*10^5</f>
        <v>0.76692409752206825</v>
      </c>
      <c r="BU11" s="12">
        <f>'Raw Data (NEAF)'!P14/'Population (NEAF)'!L13*10^5</f>
        <v>0.14831951981733443</v>
      </c>
      <c r="BV11" s="12">
        <f>'Raw Data (NEAF)'!P15/'Population (NEAF)'!L14*10^5</f>
        <v>0.14417378107808224</v>
      </c>
      <c r="BW11" s="12">
        <f>'Raw Data (NEAF)'!P16/'Population (NEAF)'!L15*10^5</f>
        <v>0.14109357794520005</v>
      </c>
      <c r="BX11" s="12">
        <f>'Raw Data (NEAF)'!P17/'Population (NEAF)'!L16*10^5</f>
        <v>1.1131323739801968</v>
      </c>
      <c r="BY11" s="12">
        <f>'Raw Data (NEAF)'!P18/'Population (NEAF)'!L17*10^5</f>
        <v>0.96238812598930923</v>
      </c>
      <c r="BZ11" s="12">
        <f>'Raw Data (NEAF)'!P19/'Population (NEAF)'!L18*10^5</f>
        <v>0.40544231161366256</v>
      </c>
      <c r="CA11" s="12">
        <f>'Raw Data (NEAF)'!P20/'Population (NEAF)'!L19*10^5</f>
        <v>0.26728528598777201</v>
      </c>
      <c r="CB11" s="12">
        <f>'Raw Data (NEAF)'!P21/'Population (NEAF)'!L20*10^5</f>
        <v>0.39879978810969657</v>
      </c>
      <c r="CC11" s="12">
        <f>'Raw Data (NEAF)'!P22/'Population (NEAF)'!L21*10^5</f>
        <v>0.13169276977589828</v>
      </c>
      <c r="CD11" s="12">
        <f>'Raw Data (NEAF)'!P23/'Population (NEAF)'!L22*10^5</f>
        <v>0.12963006172983541</v>
      </c>
      <c r="CE11" s="12">
        <f>'Raw Data (NEAF)'!P24/'Population (NEAF)'!L23*10^5</f>
        <v>0.38749442347087831</v>
      </c>
      <c r="CF11" s="12">
        <f>'Raw Data (NEAF)'!P25/'Population (NEAF)'!L24*10^5</f>
        <v>0.25716148114469517</v>
      </c>
      <c r="CG11" s="12">
        <f>'Raw Data (NEAF)'!P26/'Population (NEAF)'!L25*10^5</f>
        <v>0</v>
      </c>
      <c r="CH11" s="12">
        <f>'Raw Data (NEAF)'!P27/'Population (NEAF)'!L26*10^5</f>
        <v>0.12678419113213807</v>
      </c>
      <c r="CI11" s="12">
        <f>'Raw Data (NEAF)'!P28/'Population (NEAF)'!L27*10^5</f>
        <v>0.12685602253724099</v>
      </c>
      <c r="CJ11" s="12">
        <f>'Raw Data (NEAF)'!P29/'Population (NEAF)'!L28*10^5</f>
        <v>0.12514043729149493</v>
      </c>
      <c r="CK11" s="12">
        <f>'Raw Data (NEAF)'!P30/'Population (NEAF)'!L29*10^5</f>
        <v>0.12358370753965044</v>
      </c>
      <c r="CL11" s="12">
        <f>'Raw Data (NEAF)'!P31/'Population (NEAF)'!L30*10^5</f>
        <v>0.24200410276815545</v>
      </c>
      <c r="CN11" s="12">
        <f>'Raw Data (NEAF)'!P33/'Population (NEAF)'!L32*10^5</f>
        <v>0</v>
      </c>
      <c r="CO11" s="12">
        <f>'Raw Data (NEAF)'!P34/'Population (NEAF)'!L33*10^5</f>
        <v>0</v>
      </c>
      <c r="CP11" s="12">
        <f>'Raw Data (NEAF)'!P35/'Population (NEAF)'!L34*10^5</f>
        <v>0.10709570978656233</v>
      </c>
      <c r="CQ11" s="12">
        <f>'Raw Data (NEAF)'!P36/'Population (NEAF)'!L35*10^5</f>
        <v>0.10281210116936942</v>
      </c>
      <c r="CR11" s="12">
        <f>'Raw Data (NEAF)'!P37/'Population (NEAF)'!L36*10^5</f>
        <v>0.19819282627984555</v>
      </c>
      <c r="CS11" s="12">
        <f>'Raw Data (NEAF)'!P38/'Population (NEAF)'!L37*10^5</f>
        <v>9.5153072795783125E-2</v>
      </c>
      <c r="CT11" s="12">
        <f>'Raw Data (NEAF)'!P39/'Population (NEAF)'!L38*10^5</f>
        <v>0</v>
      </c>
      <c r="CU11" s="12">
        <f>'Raw Data (NEAF)'!P40/'Population (NEAF)'!L39*10^5</f>
        <v>0.2562461296691344</v>
      </c>
      <c r="CV11" s="12">
        <f>'Raw Data (NEAF)'!P41/'Population (NEAF)'!L40*10^5</f>
        <v>0.24056273396981154</v>
      </c>
      <c r="CW11" s="12">
        <f>'Raw Data (NEAF)'!P42/'Population (NEAF)'!L41*10^5</f>
        <v>7.3989510092812891E-2</v>
      </c>
      <c r="CX11" s="12">
        <f>'Raw Data (NEAF)'!P43/'Population (NEAF)'!L42*10^5</f>
        <v>6.8052038304859119E-2</v>
      </c>
      <c r="CY11" s="12">
        <f>'Raw Data (NEAF)'!P44/'Population (NEAF)'!L43*10^5</f>
        <v>0.12463163018539945</v>
      </c>
      <c r="CZ11" s="12">
        <f>'Raw Data (NEAF)'!P45/'Population (NEAF)'!L44*10^5</f>
        <v>6.0572905934220392E-2</v>
      </c>
      <c r="DA11" s="35">
        <f>'Raw Data (NEAF)'!P46/'Population (NEAF)'!L45*10^5</f>
        <v>0.25314324806835881</v>
      </c>
      <c r="DB11" s="35">
        <f>'Raw Data (NEAF)'!P47/'Population (NEAF)'!L46*10^5</f>
        <v>0.18246687922030688</v>
      </c>
      <c r="DC11" s="35">
        <f>'Raw Data (NEAF)'!P48/'Population (NEAF)'!L47*10^5</f>
        <v>0.23435161061073786</v>
      </c>
      <c r="DD11" s="35">
        <f>'Raw Data (NEAF)'!P49/'Population (NEAF)'!L48*10^5</f>
        <v>0.16955072449024575</v>
      </c>
      <c r="DE11" s="35">
        <f>'Raw Data (NEAF)'!P50/'Population (NEAF)'!L49*10^5</f>
        <v>0.10899723092534835</v>
      </c>
      <c r="DF11" s="35">
        <f>'Raw Data (NEAF)'!P51/'Population (NEAF)'!L50*10^5</f>
        <v>0.10494203526682037</v>
      </c>
      <c r="DJ11" s="32"/>
      <c r="DO11" s="32"/>
      <c r="DT11" s="32"/>
      <c r="DY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2" customFormat="1" ht="17.100000000000001" customHeight="1">
      <c r="A12" s="33">
        <v>47.5</v>
      </c>
      <c r="BF12" s="12">
        <f>'Raw Data (NEAF)'!Q4/'Population (NEAF)'!M3*10^5</f>
        <v>0.96396121120338085</v>
      </c>
      <c r="BG12" s="12">
        <f>'Raw Data (NEAF)'!Q5/'Population (NEAF)'!M4*10^5</f>
        <v>1.5336517999637254</v>
      </c>
      <c r="BH12" s="12">
        <f>'Raw Data (NEAF)'!Q6/'Population (NEAF)'!M5*10^5</f>
        <v>0.56153775241706905</v>
      </c>
      <c r="BI12" s="12">
        <f>'Raw Data (NEAF)'!Q7/'Population (NEAF)'!M6*10^5</f>
        <v>0.1834887871745301</v>
      </c>
      <c r="BJ12" s="12">
        <f>'Raw Data (NEAF)'!Q8/'Population (NEAF)'!M7*10^5</f>
        <v>0.71867605497153142</v>
      </c>
      <c r="BK12" s="12">
        <f>'Raw Data (NEAF)'!Q9/'Population (NEAF)'!M8*10^5</f>
        <v>0.34824604746395127</v>
      </c>
      <c r="BL12" s="12">
        <f>'Raw Data (NEAF)'!Q10/'Population (NEAF)'!M9*10^5</f>
        <v>0.67399248191716077</v>
      </c>
      <c r="BM12" s="12">
        <f>'Raw Data (NEAF)'!Q11/'Population (NEAF)'!M10*10^5</f>
        <v>1.3513889710983846</v>
      </c>
      <c r="BN12" s="12">
        <f>'Raw Data (NEAF)'!Q12/'Population (NEAF)'!M11*10^5</f>
        <v>0.67254366708335223</v>
      </c>
      <c r="BO12" s="12">
        <f>'Raw Data (NEAF)'!Q13/'Population (NEAF)'!M12*10^5</f>
        <v>0.82229403590135763</v>
      </c>
      <c r="BP12" s="12">
        <f>'Raw Data (NEAF)'!Q14/'Population (NEAF)'!M13*10^5</f>
        <v>0.66386047312506102</v>
      </c>
      <c r="BQ12" s="12">
        <f>'Raw Data (NEAF)'!Q15/'Population (NEAF)'!M14*10^5</f>
        <v>0.83407083266475612</v>
      </c>
      <c r="BR12" s="12">
        <f>'Raw Data (NEAF)'!Q16/'Population (NEAF)'!M15*10^5</f>
        <v>0.32928455472191498</v>
      </c>
      <c r="BS12" s="12">
        <f>'Raw Data (NEAF)'!Q17/'Population (NEAF)'!M16*10^5</f>
        <v>0.64646680918997168</v>
      </c>
      <c r="BT12" s="12">
        <f>'Raw Data (NEAF)'!Q18/'Population (NEAF)'!M17*10^5</f>
        <v>0.94312891758068695</v>
      </c>
      <c r="BU12" s="12">
        <f>'Raw Data (NEAF)'!Q19/'Population (NEAF)'!M18*10^5</f>
        <v>0.60816317358518668</v>
      </c>
      <c r="BV12" s="12">
        <f>'Raw Data (NEAF)'!Q20/'Population (NEAF)'!M19*10^5</f>
        <v>0.44202196109496555</v>
      </c>
      <c r="BW12" s="12">
        <f>'Raw Data (NEAF)'!Q21/'Population (NEAF)'!M20*10^5</f>
        <v>1.286990170998666</v>
      </c>
      <c r="BX12" s="12">
        <f>'Raw Data (NEAF)'!Q22/'Population (NEAF)'!M21*10^5</f>
        <v>0.14075257813682321</v>
      </c>
      <c r="BY12" s="12">
        <f>'Raw Data (NEAF)'!Q23/'Population (NEAF)'!M22*10^5</f>
        <v>0</v>
      </c>
      <c r="BZ12" s="12">
        <f>'Raw Data (NEAF)'!Q24/'Population (NEAF)'!M23*10^5</f>
        <v>0.27541457915612616</v>
      </c>
      <c r="CA12" s="12">
        <f>'Raw Data (NEAF)'!Q25/'Population (NEAF)'!M24*10^5</f>
        <v>0.27192989516776223</v>
      </c>
      <c r="CB12" s="12">
        <f>'Raw Data (NEAF)'!Q26/'Population (NEAF)'!M25*10^5</f>
        <v>0.26925850958871961</v>
      </c>
      <c r="CC12" s="12">
        <f>'Raw Data (NEAF)'!Q27/'Population (NEAF)'!M26*10^5</f>
        <v>0.7971829044232438</v>
      </c>
      <c r="CD12" s="12">
        <f>'Raw Data (NEAF)'!Q28/'Population (NEAF)'!M27*10^5</f>
        <v>0.65440635488252452</v>
      </c>
      <c r="CE12" s="12">
        <f>'Raw Data (NEAF)'!Q29/'Population (NEAF)'!M28*10^5</f>
        <v>0.25970780638294783</v>
      </c>
      <c r="CF12" s="12">
        <f>'Raw Data (NEAF)'!Q30/'Population (NEAF)'!M29*10^5</f>
        <v>0.38648750033721035</v>
      </c>
      <c r="CG12" s="12">
        <f>'Raw Data (NEAF)'!Q31/'Population (NEAF)'!M30*10^5</f>
        <v>0.38342341951780107</v>
      </c>
      <c r="CI12" s="12">
        <f>'Raw Data (NEAF)'!Q33/'Population (NEAF)'!M32*10^5</f>
        <v>0.37872045507049884</v>
      </c>
      <c r="CJ12" s="12">
        <f>'Raw Data (NEAF)'!Q34/'Population (NEAF)'!M33*10^5</f>
        <v>0.12494764849712532</v>
      </c>
      <c r="CK12" s="12">
        <f>'Raw Data (NEAF)'!Q35/'Population (NEAF)'!M34*10^5</f>
        <v>0.73850031313644116</v>
      </c>
      <c r="CL12" s="12">
        <f>'Raw Data (NEAF)'!Q36/'Population (NEAF)'!M35*10^5</f>
        <v>0.12050156365841543</v>
      </c>
      <c r="CM12" s="12">
        <f>'Raw Data (NEAF)'!Q37/'Population (NEAF)'!M36*10^5</f>
        <v>0.23498823484404605</v>
      </c>
      <c r="CN12" s="12">
        <f>'Raw Data (NEAF)'!Q38/'Population (NEAF)'!M37*10^5</f>
        <v>0</v>
      </c>
      <c r="CO12" s="12">
        <f>'Raw Data (NEAF)'!Q39/'Population (NEAF)'!M38*10^5</f>
        <v>0.22076597138042933</v>
      </c>
      <c r="CP12" s="12">
        <f>'Raw Data (NEAF)'!Q40/'Population (NEAF)'!M39*10^5</f>
        <v>0.64094552968213936</v>
      </c>
      <c r="CQ12" s="12">
        <f>'Raw Data (NEAF)'!Q41/'Population (NEAF)'!M40*10^5</f>
        <v>0.20302904514232048</v>
      </c>
      <c r="CR12" s="12">
        <f>'Raw Data (NEAF)'!Q42/'Population (NEAF)'!M41*10^5</f>
        <v>0.1947294488430257</v>
      </c>
      <c r="CS12" s="12">
        <f>'Raw Data (NEAF)'!Q43/'Population (NEAF)'!M42*10^5</f>
        <v>0.18623397214565524</v>
      </c>
      <c r="CT12" s="12">
        <f>'Raw Data (NEAF)'!Q44/'Population (NEAF)'!M43*10^5</f>
        <v>0.36180642894748111</v>
      </c>
      <c r="CU12" s="12">
        <f>'Raw Data (NEAF)'!Q45/'Population (NEAF)'!M44*10^5</f>
        <v>0.24710011337694501</v>
      </c>
      <c r="CV12" s="35">
        <f>'Raw Data (NEAF)'!Q46/'Population (NEAF)'!M45*10^5</f>
        <v>8.6861351910081125E-2</v>
      </c>
      <c r="CW12" s="35">
        <f>'Raw Data (NEAF)'!Q47/'Population (NEAF)'!M46*10^5</f>
        <v>0.2445996474503748</v>
      </c>
      <c r="CX12" s="35">
        <f>'Raw Data (NEAF)'!Q48/'Population (NEAF)'!M47*10^5</f>
        <v>0.15219738783623257</v>
      </c>
      <c r="CY12" s="35">
        <f>'Raw Data (NEAF)'!Q49/'Population (NEAF)'!M48*10^5</f>
        <v>0</v>
      </c>
      <c r="CZ12" s="35">
        <f>'Raw Data (NEAF)'!Q50/'Population (NEAF)'!M49*10^5</f>
        <v>6.6201797643613211E-2</v>
      </c>
      <c r="DA12" s="35">
        <f>'Raw Data (NEAF)'!Q51/'Population (NEAF)'!M50*10^5</f>
        <v>0.19077222051233789</v>
      </c>
      <c r="DE12" s="32"/>
      <c r="DJ12" s="32"/>
      <c r="DO12" s="32"/>
      <c r="DT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2" customFormat="1" ht="17.100000000000001" customHeight="1">
      <c r="A13" s="33">
        <v>52.5</v>
      </c>
      <c r="BA13" s="12">
        <f>'Raw Data (NEAF)'!R4/'Population (NEAF)'!N3*10^5</f>
        <v>1.2950308113730642</v>
      </c>
      <c r="BB13" s="12">
        <f>'Raw Data (NEAF)'!R5/'Population (NEAF)'!N4*10^5</f>
        <v>0.84547123544103808</v>
      </c>
      <c r="BC13" s="12">
        <f>'Raw Data (NEAF)'!R6/'Population (NEAF)'!N5*10^5</f>
        <v>1.2399131515232147</v>
      </c>
      <c r="BD13" s="12">
        <f>'Raw Data (NEAF)'!R7/'Population (NEAF)'!N6*10^5</f>
        <v>1.2179382080268095</v>
      </c>
      <c r="BE13" s="12">
        <f>'Raw Data (NEAF)'!R8/'Population (NEAF)'!N7*10^5</f>
        <v>1.2234448741228154</v>
      </c>
      <c r="BF13" s="12">
        <f>'Raw Data (NEAF)'!R9/'Population (NEAF)'!N8*10^5</f>
        <v>1.0301265452773787</v>
      </c>
      <c r="BG13" s="12">
        <f>'Raw Data (NEAF)'!R10/'Population (NEAF)'!N9*10^5</f>
        <v>1.6375554008020212</v>
      </c>
      <c r="BH13" s="12">
        <f>'Raw Data (NEAF)'!R11/'Population (NEAF)'!N10*10^5</f>
        <v>1.5931392731712297</v>
      </c>
      <c r="BI13" s="12">
        <f>'Raw Data (NEAF)'!R12/'Population (NEAF)'!N11*10^5</f>
        <v>0.77882187070443221</v>
      </c>
      <c r="BJ13" s="12">
        <f>'Raw Data (NEAF)'!R13/'Population (NEAF)'!N12*10^5</f>
        <v>0.75003984586681172</v>
      </c>
      <c r="BK13" s="12">
        <f>'Raw Data (NEAF)'!R14/'Population (NEAF)'!N13*10^5</f>
        <v>0.9053633307244987</v>
      </c>
      <c r="BL13" s="12">
        <f>'Raw Data (NEAF)'!R15/'Population (NEAF)'!N14*10^5</f>
        <v>0.7042635658505273</v>
      </c>
      <c r="BM13" s="12">
        <f>'Raw Data (NEAF)'!R16/'Population (NEAF)'!N15*10^5</f>
        <v>0.87196402834476017</v>
      </c>
      <c r="BN13" s="12">
        <f>'Raw Data (NEAF)'!R17/'Population (NEAF)'!N16*10^5</f>
        <v>1.2041921230731143</v>
      </c>
      <c r="BO13" s="12">
        <f>'Raw Data (NEAF)'!R18/'Population (NEAF)'!N17*10^5</f>
        <v>0.85410700942732576</v>
      </c>
      <c r="BP13" s="12">
        <f>'Raw Data (NEAF)'!R19/'Population (NEAF)'!N18*10^5</f>
        <v>1.7323491465166168</v>
      </c>
      <c r="BQ13" s="12">
        <f>'Raw Data (NEAF)'!R20/'Population (NEAF)'!N19*10^5</f>
        <v>1.735873272363446</v>
      </c>
      <c r="BR13" s="12">
        <f>'Raw Data (NEAF)'!R21/'Population (NEAF)'!N20*10^5</f>
        <v>1.5569902547979952</v>
      </c>
      <c r="BS13" s="12">
        <f>'Raw Data (NEAF)'!R22/'Population (NEAF)'!N21*10^5</f>
        <v>0.67784920143009231</v>
      </c>
      <c r="BT13" s="12">
        <f>'Raw Data (NEAF)'!R23/'Population (NEAF)'!N22*10^5</f>
        <v>1.1407005204853518</v>
      </c>
      <c r="BU13" s="12">
        <f>'Raw Data (NEAF)'!R24/'Population (NEAF)'!N23*10^5</f>
        <v>0.47203206847410467</v>
      </c>
      <c r="BV13" s="12">
        <f>'Raw Data (NEAF)'!R25/'Population (NEAF)'!N24*10^5</f>
        <v>0.45691429207801393</v>
      </c>
      <c r="BW13" s="12">
        <f>'Raw Data (NEAF)'!R26/'Population (NEAF)'!N25*10^5</f>
        <v>0.29504557841967011</v>
      </c>
      <c r="BX13" s="12">
        <f>'Raw Data (NEAF)'!R27/'Population (NEAF)'!N26*10^5</f>
        <v>0.14491111297241388</v>
      </c>
      <c r="BY13" s="12">
        <f>'Raw Data (NEAF)'!R28/'Population (NEAF)'!N27*10^5</f>
        <v>0</v>
      </c>
      <c r="BZ13" s="12">
        <f>'Raw Data (NEAF)'!R29/'Population (NEAF)'!N28*10^5</f>
        <v>0.84279249686000102</v>
      </c>
      <c r="CA13" s="12">
        <f>'Raw Data (NEAF)'!R30/'Population (NEAF)'!N29*10^5</f>
        <v>0.27626134090790361</v>
      </c>
      <c r="CB13" s="12">
        <f>'Raw Data (NEAF)'!R31/'Population (NEAF)'!N30*10^5</f>
        <v>0.95323663464871911</v>
      </c>
      <c r="CD13" s="12">
        <f>'Raw Data (NEAF)'!R33/'Population (NEAF)'!N32*10^5</f>
        <v>0.26524741615860731</v>
      </c>
      <c r="CE13" s="12">
        <f>'Raw Data (NEAF)'!R34/'Population (NEAF)'!N33*10^5</f>
        <v>1.0488570185526025</v>
      </c>
      <c r="CF13" s="12">
        <f>'Raw Data (NEAF)'!R35/'Population (NEAF)'!N34*10^5</f>
        <v>0.26069270561866686</v>
      </c>
      <c r="CG13" s="12">
        <f>'Raw Data (NEAF)'!R36/'Population (NEAF)'!N35*10^5</f>
        <v>1.0371632713311945</v>
      </c>
      <c r="CH13" s="12">
        <f>'Raw Data (NEAF)'!R37/'Population (NEAF)'!N36*10^5</f>
        <v>0.51577749163015629</v>
      </c>
      <c r="CI13" s="12">
        <f>'Raw Data (NEAF)'!R38/'Population (NEAF)'!N37*10^5</f>
        <v>0.63806957919056029</v>
      </c>
      <c r="CJ13" s="12">
        <f>'Raw Data (NEAF)'!R39/'Population (NEAF)'!N38*10^5</f>
        <v>0.5045860310604996</v>
      </c>
      <c r="CK13" s="12">
        <f>'Raw Data (NEAF)'!R40/'Population (NEAF)'!N39*10^5</f>
        <v>1.2337425122624752</v>
      </c>
      <c r="CL13" s="12">
        <f>'Raw Data (NEAF)'!R41/'Population (NEAF)'!N40*10^5</f>
        <v>0.36452888056607347</v>
      </c>
      <c r="CM13" s="12">
        <f>'Raw Data (NEAF)'!R42/'Population (NEAF)'!N41*10^5</f>
        <v>0.59364956673733038</v>
      </c>
      <c r="CN13" s="12">
        <f>'Raw Data (NEAF)'!R43/'Population (NEAF)'!N42*10^5</f>
        <v>0.92587988912032804</v>
      </c>
      <c r="CO13" s="12">
        <f>'Raw Data (NEAF)'!R44/'Population (NEAF)'!N43*10^5</f>
        <v>0.55364571161201681</v>
      </c>
      <c r="CP13" s="12">
        <f>'Raw Data (NEAF)'!R45/'Population (NEAF)'!N44*10^5</f>
        <v>0.1073729493202793</v>
      </c>
      <c r="CQ13" s="35">
        <f>'Raw Data (NEAF)'!R46/'Population (NEAF)'!N45*10^5</f>
        <v>0.32469113755540041</v>
      </c>
      <c r="CR13" s="35">
        <f>'Raw Data (NEAF)'!R47/'Population (NEAF)'!N46*10^5</f>
        <v>0.62313125532907043</v>
      </c>
      <c r="CS13" s="35">
        <f>'Raw Data (NEAF)'!R48/'Population (NEAF)'!N47*10^5</f>
        <v>0.59883825378765199</v>
      </c>
      <c r="CT13" s="35">
        <f>'Raw Data (NEAF)'!R49/'Population (NEAF)'!N48*10^5</f>
        <v>0.57538392492390544</v>
      </c>
      <c r="CU13" s="35">
        <f>'Raw Data (NEAF)'!R50/'Population (NEAF)'!N49*10^5</f>
        <v>0.27806872004968164</v>
      </c>
      <c r="CV13" s="35">
        <f>'Raw Data (NEAF)'!R51/'Population (NEAF)'!N50*10^5</f>
        <v>0.34684617112176119</v>
      </c>
      <c r="CZ13" s="32"/>
      <c r="DE13" s="32"/>
      <c r="DJ13" s="32"/>
      <c r="DO13" s="32"/>
      <c r="DT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2" customFormat="1" ht="17.100000000000001" customHeight="1">
      <c r="A14" s="33">
        <v>57.5</v>
      </c>
      <c r="AV14" s="12">
        <f>'Raw Data (NEAF)'!S4/'Population (NEAF)'!O3*10^5</f>
        <v>1.661359361887375</v>
      </c>
      <c r="AW14" s="12">
        <f>'Raw Data (NEAF)'!S5/'Population (NEAF)'!O4*10^5</f>
        <v>1.0831685518041878</v>
      </c>
      <c r="AX14" s="12">
        <f>'Raw Data (NEAF)'!S6/'Population (NEAF)'!O5*10^5</f>
        <v>1.325267683530424</v>
      </c>
      <c r="AY14" s="12">
        <f>'Raw Data (NEAF)'!S7/'Population (NEAF)'!O6*10^5</f>
        <v>0.51661837318114168</v>
      </c>
      <c r="AZ14" s="12">
        <f>'Raw Data (NEAF)'!S8/'Population (NEAF)'!O7*10^5</f>
        <v>1.2269419571059128</v>
      </c>
      <c r="BA14" s="12">
        <f>'Raw Data (NEAF)'!S9/'Population (NEAF)'!O8*10^5</f>
        <v>0.93918963149673851</v>
      </c>
      <c r="BB14" s="12">
        <f>'Raw Data (NEAF)'!S10/'Population (NEAF)'!O9*10^5</f>
        <v>0.45873205176442566</v>
      </c>
      <c r="BC14" s="12">
        <f>'Raw Data (NEAF)'!S11/'Population (NEAF)'!O10*10^5</f>
        <v>1.1185827717358026</v>
      </c>
      <c r="BD14" s="12">
        <f>'Raw Data (NEAF)'!S12/'Population (NEAF)'!O11*10^5</f>
        <v>1.7562673663284598</v>
      </c>
      <c r="BE14" s="12">
        <f>'Raw Data (NEAF)'!S13/'Population (NEAF)'!O12*10^5</f>
        <v>0.43581056264908674</v>
      </c>
      <c r="BF14" s="12">
        <f>'Raw Data (NEAF)'!S14/'Population (NEAF)'!O13*10^5</f>
        <v>1.5363416571007451</v>
      </c>
      <c r="BG14" s="12">
        <f>'Raw Data (NEAF)'!S15/'Population (NEAF)'!O14*10^5</f>
        <v>1.7320539776435564</v>
      </c>
      <c r="BH14" s="12">
        <f>'Raw Data (NEAF)'!S16/'Population (NEAF)'!O15*10^5</f>
        <v>1.4701774195408126</v>
      </c>
      <c r="BI14" s="12">
        <f>'Raw Data (NEAF)'!S17/'Population (NEAF)'!O16*10^5</f>
        <v>1.0240340798541776</v>
      </c>
      <c r="BJ14" s="12">
        <f>'Raw Data (NEAF)'!S18/'Population (NEAF)'!O17*10^5</f>
        <v>1.3924098901442303</v>
      </c>
      <c r="BK14" s="12">
        <f>'Raw Data (NEAF)'!S19/'Population (NEAF)'!O18*10^5</f>
        <v>1.5402549876729541</v>
      </c>
      <c r="BL14" s="12">
        <f>'Raw Data (NEAF)'!S20/'Population (NEAF)'!O19*10^5</f>
        <v>1.5031575703712612</v>
      </c>
      <c r="BM14" s="12">
        <f>'Raw Data (NEAF)'!S21/'Population (NEAF)'!O20*10^5</f>
        <v>1.2909544225221532</v>
      </c>
      <c r="BN14" s="12">
        <f>'Raw Data (NEAF)'!S22/'Population (NEAF)'!O21*10^5</f>
        <v>0.7246466473489156</v>
      </c>
      <c r="BO14" s="12">
        <f>'Raw Data (NEAF)'!S23/'Population (NEAF)'!O22*10^5</f>
        <v>1.2626718135574877</v>
      </c>
      <c r="BP14" s="12">
        <f>'Raw Data (NEAF)'!S24/'Population (NEAF)'!O23*10^5</f>
        <v>1.2776807947072328</v>
      </c>
      <c r="BQ14" s="12">
        <f>'Raw Data (NEAF)'!S25/'Population (NEAF)'!O24*10^5</f>
        <v>0.54351310675515951</v>
      </c>
      <c r="BR14" s="12">
        <f>'Raw Data (NEAF)'!S26/'Population (NEAF)'!O25*10^5</f>
        <v>0.71869065917211261</v>
      </c>
      <c r="BS14" s="12">
        <f>'Raw Data (NEAF)'!S27/'Population (NEAF)'!O26*10^5</f>
        <v>0.34987174751351396</v>
      </c>
      <c r="BT14" s="12">
        <f>'Raw Data (NEAF)'!S28/'Population (NEAF)'!O27*10^5</f>
        <v>0.33782642478294655</v>
      </c>
      <c r="BU14" s="12">
        <f>'Raw Data (NEAF)'!S29/'Population (NEAF)'!O28*10^5</f>
        <v>0.65546668556158638</v>
      </c>
      <c r="BV14" s="12">
        <f>'Raw Data (NEAF)'!S30/'Population (NEAF)'!O29*10^5</f>
        <v>1.1131105934369441</v>
      </c>
      <c r="BW14" s="12">
        <f>'Raw Data (NEAF)'!S31/'Population (NEAF)'!O30*10^5</f>
        <v>1.5431722259986216</v>
      </c>
      <c r="BY14" s="12">
        <f>'Raw Data (NEAF)'!S33/'Population (NEAF)'!O32*10^5</f>
        <v>0.58953226510086898</v>
      </c>
      <c r="BZ14" s="12">
        <f>'Raw Data (NEAF)'!S34/'Population (NEAF)'!O33*10^5</f>
        <v>0.7206795212254965</v>
      </c>
      <c r="CA14" s="12">
        <f>'Raw Data (NEAF)'!S35/'Population (NEAF)'!O34*10^5</f>
        <v>0.99013966584794855</v>
      </c>
      <c r="CB14" s="12">
        <f>'Raw Data (NEAF)'!S36/'Population (NEAF)'!O35*10^5</f>
        <v>1.2506502165215978</v>
      </c>
      <c r="CC14" s="12">
        <f>'Raw Data (NEAF)'!S37/'Population (NEAF)'!O36*10^5</f>
        <v>0.95977987585658642</v>
      </c>
      <c r="CD14" s="12">
        <f>'Raw Data (NEAF)'!S38/'Population (NEAF)'!O37*10^5</f>
        <v>0.67586691861363313</v>
      </c>
      <c r="CE14" s="12">
        <f>'Raw Data (NEAF)'!S39/'Population (NEAF)'!O38*10^5</f>
        <v>0.53623121260323525</v>
      </c>
      <c r="CF14" s="12">
        <f>'Raw Data (NEAF)'!S40/'Population (NEAF)'!O39*10^5</f>
        <v>1.2092101506474313</v>
      </c>
      <c r="CG14" s="12">
        <f>'Raw Data (NEAF)'!S41/'Population (NEAF)'!O40*10^5</f>
        <v>1.0665017712728044</v>
      </c>
      <c r="CH14" s="12">
        <f>'Raw Data (NEAF)'!S42/'Population (NEAF)'!O41*10^5</f>
        <v>1.058133777128748</v>
      </c>
      <c r="CI14" s="12">
        <f>'Raw Data (NEAF)'!S43/'Population (NEAF)'!O42*10^5</f>
        <v>0.78229591333830173</v>
      </c>
      <c r="CJ14" s="12">
        <f>'Raw Data (NEAF)'!S44/'Population (NEAF)'!O43*10^5</f>
        <v>0.64386160375108614</v>
      </c>
      <c r="CK14" s="12">
        <f>'Raw Data (NEAF)'!S45/'Population (NEAF)'!O44*10^5</f>
        <v>0.6253517916503929</v>
      </c>
      <c r="CL14" s="35">
        <f>'Raw Data (NEAF)'!S46/'Population (NEAF)'!O45*10^5</f>
        <v>1.149951063193644</v>
      </c>
      <c r="CM14" s="35">
        <f>'Raw Data (NEAF)'!S47/'Population (NEAF)'!O46*10^5</f>
        <v>0.87014891977226949</v>
      </c>
      <c r="CN14" s="35">
        <f>'Raw Data (NEAF)'!S48/'Population (NEAF)'!O47*10^5</f>
        <v>0.96250675258643614</v>
      </c>
      <c r="CO14" s="35">
        <f>'Raw Data (NEAF)'!S49/'Population (NEAF)'!O48*10^5</f>
        <v>0.58330193224598081</v>
      </c>
      <c r="CP14" s="35">
        <f>'Raw Data (NEAF)'!S50/'Population (NEAF)'!O49*10^5</f>
        <v>0.56620524713726628</v>
      </c>
      <c r="CQ14" s="35">
        <f>'Raw Data (NEAF)'!S51/'Population (NEAF)'!O50*10^5</f>
        <v>0.54294534820714013</v>
      </c>
      <c r="CU14" s="32"/>
      <c r="CZ14" s="32"/>
      <c r="DE14" s="32"/>
      <c r="DJ14" s="32"/>
      <c r="DO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2" customFormat="1" ht="17.100000000000001" customHeight="1">
      <c r="A15" s="33">
        <v>62.5</v>
      </c>
      <c r="AQ15" s="12">
        <f>'Raw Data (NEAF)'!T4/'Population (NEAF)'!P3*10^5</f>
        <v>1.1171951074004343</v>
      </c>
      <c r="AR15" s="12">
        <f>'Raw Data (NEAF)'!T5/'Population (NEAF)'!P4*10^5</f>
        <v>2.1466070353542959</v>
      </c>
      <c r="AS15" s="12">
        <f>'Raw Data (NEAF)'!T6/'Population (NEAF)'!P5*10^5</f>
        <v>0.34298989366558713</v>
      </c>
      <c r="AT15" s="12">
        <f>'Raw Data (NEAF)'!T7/'Population (NEAF)'!P6*10^5</f>
        <v>0.99056143536314223</v>
      </c>
      <c r="AU15" s="12">
        <f>'Raw Data (NEAF)'!T8/'Population (NEAF)'!P7*10^5</f>
        <v>2.5547698751116714</v>
      </c>
      <c r="AV15" s="12">
        <f>'Raw Data (NEAF)'!T9/'Population (NEAF)'!P8*10^5</f>
        <v>2.1610537668633585</v>
      </c>
      <c r="AW15" s="12">
        <f>'Raw Data (NEAF)'!T10/'Population (NEAF)'!P9*10^5</f>
        <v>0.60316057346818475</v>
      </c>
      <c r="AX15" s="12">
        <f>'Raw Data (NEAF)'!T11/'Population (NEAF)'!P10*10^5</f>
        <v>1.7717882933872344</v>
      </c>
      <c r="AY15" s="12">
        <f>'Raw Data (NEAF)'!T12/'Population (NEAF)'!P11*10^5</f>
        <v>2.5939678545704026</v>
      </c>
      <c r="AZ15" s="12">
        <f>'Raw Data (NEAF)'!T13/'Population (NEAF)'!P12*10^5</f>
        <v>1.3439017769069295</v>
      </c>
      <c r="BA15" s="12">
        <f>'Raw Data (NEAF)'!T14/'Population (NEAF)'!P13*10^5</f>
        <v>2.2966347767870041</v>
      </c>
      <c r="BB15" s="12">
        <f>'Raw Data (NEAF)'!T15/'Population (NEAF)'!P14*10^5</f>
        <v>2.7398986103010072</v>
      </c>
      <c r="BC15" s="12">
        <f>'Raw Data (NEAF)'!T16/'Population (NEAF)'!P15*10^5</f>
        <v>1.4547156827297101</v>
      </c>
      <c r="BD15" s="12">
        <f>'Raw Data (NEAF)'!T17/'Population (NEAF)'!P16*10^5</f>
        <v>1.187464610585943</v>
      </c>
      <c r="BE15" s="12">
        <f>'Raw Data (NEAF)'!T18/'Population (NEAF)'!P17*10^5</f>
        <v>1.4332177498954288</v>
      </c>
      <c r="BF15" s="12">
        <f>'Raw Data (NEAF)'!T19/'Population (NEAF)'!P18*10^5</f>
        <v>1.9096966518482164</v>
      </c>
      <c r="BG15" s="12">
        <f>'Raw Data (NEAF)'!T20/'Population (NEAF)'!P19*10^5</f>
        <v>1.1654302073729217</v>
      </c>
      <c r="BH15" s="12">
        <f>'Raw Data (NEAF)'!T21/'Population (NEAF)'!P20*10^5</f>
        <v>1.8184852985806246</v>
      </c>
      <c r="BI15" s="12">
        <f>'Raw Data (NEAF)'!T22/'Population (NEAF)'!P21*10^5</f>
        <v>1.5557046612045282</v>
      </c>
      <c r="BJ15" s="12">
        <f>'Raw Data (NEAF)'!T23/'Population (NEAF)'!P22*10^5</f>
        <v>0.86078335589303034</v>
      </c>
      <c r="BK15" s="12">
        <f>'Raw Data (NEAF)'!T24/'Population (NEAF)'!P23*10^5</f>
        <v>1.2519999656117342</v>
      </c>
      <c r="BL15" s="12">
        <f>'Raw Data (NEAF)'!T25/'Population (NEAF)'!P24*10^5</f>
        <v>1.0179870161864006</v>
      </c>
      <c r="BM15" s="12">
        <f>'Raw Data (NEAF)'!T26/'Population (NEAF)'!P25*10^5</f>
        <v>2.7747115013535835</v>
      </c>
      <c r="BN15" s="12">
        <f>'Raw Data (NEAF)'!T27/'Population (NEAF)'!P26*10^5</f>
        <v>1.7460128293530675</v>
      </c>
      <c r="BO15" s="12">
        <f>'Raw Data (NEAF)'!T28/'Population (NEAF)'!P27*10^5</f>
        <v>1.532049762891361</v>
      </c>
      <c r="BP15" s="12">
        <f>'Raw Data (NEAF)'!T29/'Population (NEAF)'!P28*10^5</f>
        <v>0.95339365620251038</v>
      </c>
      <c r="BQ15" s="12">
        <f>'Raw Data (NEAF)'!T30/'Population (NEAF)'!P29*10^5</f>
        <v>0.56378559324094735</v>
      </c>
      <c r="BR15" s="12">
        <f>'Raw Data (NEAF)'!T31/'Population (NEAF)'!P30*10^5</f>
        <v>1.1104964924320497</v>
      </c>
      <c r="BT15" s="12">
        <f>'Raw Data (NEAF)'!T33/'Population (NEAF)'!P32*10^5</f>
        <v>0.53000630707505414</v>
      </c>
      <c r="BU15" s="12">
        <f>'Raw Data (NEAF)'!T34/'Population (NEAF)'!P33*10^5</f>
        <v>0.68927377821785607</v>
      </c>
      <c r="BV15" s="12">
        <f>'Raw Data (NEAF)'!T35/'Population (NEAF)'!P34*10^5</f>
        <v>0.16755816827890296</v>
      </c>
      <c r="BW15" s="12">
        <f>'Raw Data (NEAF)'!T36/'Population (NEAF)'!P35*10^5</f>
        <v>0.81352795460214633</v>
      </c>
      <c r="BX15" s="12">
        <f>'Raw Data (NEAF)'!T37/'Population (NEAF)'!P36*10^5</f>
        <v>0.47490591599322773</v>
      </c>
      <c r="BY15" s="12">
        <f>'Raw Data (NEAF)'!T38/'Population (NEAF)'!P37*10^5</f>
        <v>0.61922121476650638</v>
      </c>
      <c r="BZ15" s="12">
        <f>'Raw Data (NEAF)'!T39/'Population (NEAF)'!P38*10^5</f>
        <v>0.30015758122935748</v>
      </c>
      <c r="CA15" s="12">
        <f>'Raw Data (NEAF)'!T40/'Population (NEAF)'!P39*10^5</f>
        <v>1.0310710309252082</v>
      </c>
      <c r="CB15" s="12">
        <f>'Raw Data (NEAF)'!T41/'Population (NEAF)'!P40*10^5</f>
        <v>1.1529340499817664</v>
      </c>
      <c r="CC15" s="12">
        <f>'Raw Data (NEAF)'!T42/'Population (NEAF)'!P41*10^5</f>
        <v>1.1385842638318346</v>
      </c>
      <c r="CD15" s="12">
        <f>'Raw Data (NEAF)'!T43/'Population (NEAF)'!P42*10^5</f>
        <v>1.1191961686893315</v>
      </c>
      <c r="CE15" s="12">
        <f>'Raw Data (NEAF)'!T44/'Population (NEAF)'!P43*10^5</f>
        <v>1.1141808961262243</v>
      </c>
      <c r="CF15" s="12">
        <f>'Raw Data (NEAF)'!T45/'Population (NEAF)'!P44*10^5</f>
        <v>0.703950979782204</v>
      </c>
      <c r="CG15" s="35">
        <f>'Raw Data (NEAF)'!T46/'Population (NEAF)'!P45*10^5</f>
        <v>1.3688092181087983</v>
      </c>
      <c r="CH15" s="35">
        <f>'Raw Data (NEAF)'!T47/'Population (NEAF)'!P46*10^5</f>
        <v>0.27092781941035271</v>
      </c>
      <c r="CI15" s="35">
        <f>'Raw Data (NEAF)'!T48/'Population (NEAF)'!P47*10^5</f>
        <v>1.6156763692520628</v>
      </c>
      <c r="CJ15" s="35">
        <f>'Raw Data (NEAF)'!T49/'Population (NEAF)'!P48*10^5</f>
        <v>0.66479990852353255</v>
      </c>
      <c r="CK15" s="35">
        <f>'Raw Data (NEAF)'!T50/'Population (NEAF)'!P49*10^5</f>
        <v>1.1823110502731795</v>
      </c>
      <c r="CL15" s="35">
        <f>'Raw Data (NEAF)'!T51/'Population (NEAF)'!P50*10^5</f>
        <v>1.031922523256954</v>
      </c>
      <c r="CP15" s="32"/>
      <c r="CU15" s="32"/>
      <c r="CZ15" s="32"/>
      <c r="DE15" s="32"/>
      <c r="DJ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" customFormat="1" ht="17.100000000000001" customHeight="1">
      <c r="A16" s="33">
        <v>67.5</v>
      </c>
      <c r="AL16" s="12">
        <f>'Raw Data (NEAF)'!U4/'Population (NEAF)'!Q3*10^5</f>
        <v>3.8115089055905584</v>
      </c>
      <c r="AM16" s="12">
        <f>'Raw Data (NEAF)'!U5/'Population (NEAF)'!Q4*10^5</f>
        <v>2.5851391003891719</v>
      </c>
      <c r="AN16" s="12">
        <f>'Raw Data (NEAF)'!U6/'Population (NEAF)'!Q5*10^5</f>
        <v>1.9677594421952953</v>
      </c>
      <c r="AO16" s="12">
        <f>'Raw Data (NEAF)'!U7/'Population (NEAF)'!Q6*10^5</f>
        <v>2.3493435299854468</v>
      </c>
      <c r="AP16" s="12">
        <f>'Raw Data (NEAF)'!U8/'Population (NEAF)'!Q7*10^5</f>
        <v>2.2468022387137507</v>
      </c>
      <c r="AQ16" s="12">
        <f>'Raw Data (NEAF)'!U9/'Population (NEAF)'!Q8*10^5</f>
        <v>2.601769289842736</v>
      </c>
      <c r="AR16" s="12">
        <f>'Raw Data (NEAF)'!U10/'Population (NEAF)'!Q9*10^5</f>
        <v>3.7346845255960965</v>
      </c>
      <c r="AS16" s="12">
        <f>'Raw Data (NEAF)'!U11/'Population (NEAF)'!Q10*10^5</f>
        <v>2.3771277521939402</v>
      </c>
      <c r="AT16" s="12">
        <f>'Raw Data (NEAF)'!U12/'Population (NEAF)'!Q11*10^5</f>
        <v>4.5822003206623787</v>
      </c>
      <c r="AU16" s="12">
        <f>'Raw Data (NEAF)'!U13/'Population (NEAF)'!Q12*10^5</f>
        <v>1.455434592769401</v>
      </c>
      <c r="AV16" s="12">
        <f>'Raw Data (NEAF)'!U14/'Population (NEAF)'!Q13*10^5</f>
        <v>4.5587202620212137</v>
      </c>
      <c r="AW16" s="12">
        <f>'Raw Data (NEAF)'!U15/'Population (NEAF)'!Q14*10^5</f>
        <v>2.0572927926415852</v>
      </c>
      <c r="AX16" s="12">
        <f>'Raw Data (NEAF)'!U16/'Population (NEAF)'!Q15*10^5</f>
        <v>2.6942069398123261</v>
      </c>
      <c r="AY16" s="12">
        <f>'Raw Data (NEAF)'!U17/'Population (NEAF)'!Q16*10^5</f>
        <v>2.2954379482457443</v>
      </c>
      <c r="AZ16" s="12">
        <f>'Raw Data (NEAF)'!U18/'Population (NEAF)'!Q17*10^5</f>
        <v>3.0814291693138713</v>
      </c>
      <c r="BA16" s="12">
        <f>'Raw Data (NEAF)'!U19/'Population (NEAF)'!Q18*10^5</f>
        <v>2.041965244526359</v>
      </c>
      <c r="BB16" s="12">
        <f>'Raw Data (NEAF)'!U20/'Population (NEAF)'!Q19*10^5</f>
        <v>1.1405841866899071</v>
      </c>
      <c r="BC16" s="12">
        <f>'Raw Data (NEAF)'!U21/'Population (NEAF)'!Q20*10^5</f>
        <v>0.55378281983498323</v>
      </c>
      <c r="BD16" s="12">
        <f>'Raw Data (NEAF)'!U22/'Population (NEAF)'!Q21*10^5</f>
        <v>1.3537100264320006</v>
      </c>
      <c r="BE16" s="12">
        <f>'Raw Data (NEAF)'!U23/'Population (NEAF)'!Q22*10^5</f>
        <v>2.1770721644995725</v>
      </c>
      <c r="BF16" s="12">
        <f>'Raw Data (NEAF)'!U24/'Population (NEAF)'!Q23*10^5</f>
        <v>2.6748135781989637</v>
      </c>
      <c r="BG16" s="12">
        <f>'Raw Data (NEAF)'!U25/'Population (NEAF)'!Q24*10^5</f>
        <v>1.5540608828215818</v>
      </c>
      <c r="BH16" s="12">
        <f>'Raw Data (NEAF)'!U26/'Population (NEAF)'!Q25*10^5</f>
        <v>2.0184540186334594</v>
      </c>
      <c r="BI16" s="12">
        <f>'Raw Data (NEAF)'!U27/'Population (NEAF)'!Q26*10^5</f>
        <v>0.49211529188477521</v>
      </c>
      <c r="BJ16" s="12">
        <f>'Raw Data (NEAF)'!U28/'Population (NEAF)'!Q27*10^5</f>
        <v>0.95180703540067813</v>
      </c>
      <c r="BK16" s="12">
        <f>'Raw Data (NEAF)'!U29/'Population (NEAF)'!Q28*10^5</f>
        <v>1.6142594268945492</v>
      </c>
      <c r="BL16" s="12">
        <f>'Raw Data (NEAF)'!U30/'Population (NEAF)'!Q29*10^5</f>
        <v>0.6717119398275071</v>
      </c>
      <c r="BM16" s="12">
        <f>'Raw Data (NEAF)'!U31/'Population (NEAF)'!Q30*10^5</f>
        <v>0</v>
      </c>
      <c r="BO16" s="12">
        <f>'Raw Data (NEAF)'!U33/'Population (NEAF)'!Q32*10^5</f>
        <v>0.4146057306804094</v>
      </c>
      <c r="BP16" s="12">
        <f>'Raw Data (NEAF)'!U34/'Population (NEAF)'!Q33*10^5</f>
        <v>2.022417241220237</v>
      </c>
      <c r="BQ16" s="12">
        <f>'Raw Data (NEAF)'!U35/'Population (NEAF)'!Q34*10^5</f>
        <v>0.19891329291985441</v>
      </c>
      <c r="BR16" s="12">
        <f>'Raw Data (NEAF)'!U36/'Population (NEAF)'!Q35*10^5</f>
        <v>0.78474445787469194</v>
      </c>
      <c r="BS16" s="12">
        <f>'Raw Data (NEAF)'!U37/'Population (NEAF)'!Q36*10^5</f>
        <v>0.96598841721928452</v>
      </c>
      <c r="BT16" s="12">
        <f>'Raw Data (NEAF)'!U38/'Population (NEAF)'!Q37*10^5</f>
        <v>1.3301845458133323</v>
      </c>
      <c r="BU16" s="12">
        <f>'Raw Data (NEAF)'!U39/'Population (NEAF)'!Q38*10^5</f>
        <v>0.18542736018526715</v>
      </c>
      <c r="BV16" s="12">
        <f>'Raw Data (NEAF)'!U40/'Population (NEAF)'!Q39*10^5</f>
        <v>0.90196700965465493</v>
      </c>
      <c r="BW16" s="12">
        <f>'Raw Data (NEAF)'!U41/'Population (NEAF)'!Q40*10^5</f>
        <v>1.4021744430501766</v>
      </c>
      <c r="BX16" s="12">
        <f>'Raw Data (NEAF)'!U42/'Population (NEAF)'!Q41*10^5</f>
        <v>1.0242519474059599</v>
      </c>
      <c r="BY16" s="12">
        <f>'Raw Data (NEAF)'!U43/'Population (NEAF)'!Q42*10^5</f>
        <v>0.50115105208895538</v>
      </c>
      <c r="BZ16" s="12">
        <f>'Raw Data (NEAF)'!U44/'Population (NEAF)'!Q43*10^5</f>
        <v>0.96196135454932674</v>
      </c>
      <c r="CA16" s="12">
        <f>'Raw Data (NEAF)'!U45/'Population (NEAF)'!Q44*10^5</f>
        <v>0.31475569670040349</v>
      </c>
      <c r="CB16" s="35">
        <f>'Raw Data (NEAF)'!U46/'Population (NEAF)'!Q45*10^5</f>
        <v>1.2331634650660206</v>
      </c>
      <c r="CC16" s="35">
        <f>'Raw Data (NEAF)'!U47/'Population (NEAF)'!Q46*10^5</f>
        <v>1.3563163653132637</v>
      </c>
      <c r="CD16" s="35">
        <f>'Raw Data (NEAF)'!U48/'Population (NEAF)'!Q47*10^5</f>
        <v>0.4427639094282147</v>
      </c>
      <c r="CE16" s="35">
        <f>'Raw Data (NEAF)'!U49/'Population (NEAF)'!Q48*10^5</f>
        <v>1.3012474625674479</v>
      </c>
      <c r="CF16" s="35">
        <f>'Raw Data (NEAF)'!U50/'Population (NEAF)'!Q49*10^5</f>
        <v>0.99593799574592201</v>
      </c>
      <c r="CG16" s="35">
        <f>'Raw Data (NEAF)'!U51/'Population (NEAF)'!Q50*10^5</f>
        <v>0.1406590438842151</v>
      </c>
      <c r="CK16" s="32"/>
      <c r="CP16" s="32"/>
      <c r="CU16" s="32"/>
      <c r="CZ16" s="32"/>
      <c r="DE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2" customFormat="1" ht="17.100000000000001" customHeight="1">
      <c r="A17" s="33">
        <v>72.5</v>
      </c>
      <c r="AG17" s="12">
        <f>'Raw Data (NEAF)'!V4/'Population (NEAF)'!R3*10^5</f>
        <v>3.4043770075185664</v>
      </c>
      <c r="AH17" s="12">
        <f>'Raw Data (NEAF)'!V5/'Population (NEAF)'!R4*10^5</f>
        <v>2.4295688244207301</v>
      </c>
      <c r="AI17" s="12">
        <f>'Raw Data (NEAF)'!V6/'Population (NEAF)'!R5*10^5</f>
        <v>0</v>
      </c>
      <c r="AJ17" s="12">
        <f>'Raw Data (NEAF)'!V7/'Population (NEAF)'!R6*10^5</f>
        <v>3.6596775121453717</v>
      </c>
      <c r="AK17" s="12">
        <f>'Raw Data (NEAF)'!V8/'Population (NEAF)'!R7*10^5</f>
        <v>2.8094048479511469</v>
      </c>
      <c r="AL17" s="12">
        <f>'Raw Data (NEAF)'!V9/'Population (NEAF)'!R8*10^5</f>
        <v>3.285082911550588</v>
      </c>
      <c r="AM17" s="12">
        <f>'Raw Data (NEAF)'!V10/'Population (NEAF)'!R9*10^5</f>
        <v>1.878776458104318</v>
      </c>
      <c r="AN17" s="12">
        <f>'Raw Data (NEAF)'!V11/'Population (NEAF)'!R10*10^5</f>
        <v>2.9960807069839661</v>
      </c>
      <c r="AO17" s="12">
        <f>'Raw Data (NEAF)'!V12/'Population (NEAF)'!R11*10^5</f>
        <v>1.1531700413803538</v>
      </c>
      <c r="AP17" s="12">
        <f>'Raw Data (NEAF)'!V13/'Population (NEAF)'!R12*10^5</f>
        <v>2.1979594364388042</v>
      </c>
      <c r="AQ17" s="12">
        <f>'Raw Data (NEAF)'!V14/'Population (NEAF)'!R13*10^5</f>
        <v>3.1532490052944633</v>
      </c>
      <c r="AR17" s="12">
        <f>'Raw Data (NEAF)'!V15/'Population (NEAF)'!R14*10^5</f>
        <v>3.9956573198419298</v>
      </c>
      <c r="AS17" s="12">
        <f>'Raw Data (NEAF)'!V16/'Population (NEAF)'!R15*10^5</f>
        <v>4.7495166654365422</v>
      </c>
      <c r="AT17" s="12">
        <f>'Raw Data (NEAF)'!V17/'Population (NEAF)'!R16*10^5</f>
        <v>2.7436125613008784</v>
      </c>
      <c r="AU17" s="12">
        <f>'Raw Data (NEAF)'!V18/'Population (NEAF)'!R17*10^5</f>
        <v>3.9777521669467886</v>
      </c>
      <c r="AV17" s="12">
        <f>'Raw Data (NEAF)'!V19/'Population (NEAF)'!R18*10^5</f>
        <v>2.9806351963538149</v>
      </c>
      <c r="AW17" s="12">
        <f>'Raw Data (NEAF)'!V20/'Population (NEAF)'!R19*10^5</f>
        <v>2.4904865489236574</v>
      </c>
      <c r="AX17" s="12">
        <f>'Raw Data (NEAF)'!V21/'Population (NEAF)'!R20*10^5</f>
        <v>2.0422552412234283</v>
      </c>
      <c r="AY17" s="12">
        <f>'Raw Data (NEAF)'!V22/'Population (NEAF)'!R21*10^5</f>
        <v>1.5831089243451637</v>
      </c>
      <c r="AZ17" s="12">
        <f>'Raw Data (NEAF)'!V23/'Population (NEAF)'!R22*10^5</f>
        <v>2.586136828805131</v>
      </c>
      <c r="BA17" s="12">
        <f>'Raw Data (NEAF)'!V24/'Population (NEAF)'!R23*10^5</f>
        <v>1.7404837744270369</v>
      </c>
      <c r="BB17" s="12">
        <f>'Raw Data (NEAF)'!V25/'Population (NEAF)'!R24*10^5</f>
        <v>2.0413848591573736</v>
      </c>
      <c r="BC17" s="12">
        <f>'Raw Data (NEAF)'!V26/'Population (NEAF)'!R25*10^5</f>
        <v>2.6256045741707532</v>
      </c>
      <c r="BD17" s="12">
        <f>'Raw Data (NEAF)'!V27/'Population (NEAF)'!R26*10^5</f>
        <v>1.5948854956743037</v>
      </c>
      <c r="BE17" s="12">
        <f>'Raw Data (NEAF)'!V28/'Population (NEAF)'!R27*10^5</f>
        <v>1.8864518236990038</v>
      </c>
      <c r="BF17" s="12">
        <f>'Raw Data (NEAF)'!V29/'Population (NEAF)'!R28*10^5</f>
        <v>1.2257331270710485</v>
      </c>
      <c r="BG17" s="12">
        <f>'Raw Data (NEAF)'!V30/'Population (NEAF)'!R29*10^5</f>
        <v>2.9643541453424618</v>
      </c>
      <c r="BH17" s="12">
        <f>'Raw Data (NEAF)'!V31/'Population (NEAF)'!R30*10^5</f>
        <v>1.1496534340981575</v>
      </c>
      <c r="BJ17" s="12">
        <f>'Raw Data (NEAF)'!V33/'Population (NEAF)'!R32*10^5</f>
        <v>0.8107122325855568</v>
      </c>
      <c r="BK17" s="12">
        <f>'Raw Data (NEAF)'!V34/'Population (NEAF)'!R33*10^5</f>
        <v>1.0433861344103583</v>
      </c>
      <c r="BL17" s="12">
        <f>'Raw Data (NEAF)'!V35/'Population (NEAF)'!R34*10^5</f>
        <v>0.50252652749596516</v>
      </c>
      <c r="BM17" s="12">
        <f>'Raw Data (NEAF)'!V36/'Population (NEAF)'!R35*10^5</f>
        <v>1.4507865632791026</v>
      </c>
      <c r="BN17" s="12">
        <f>'Raw Data (NEAF)'!V37/'Population (NEAF)'!R36*10^5</f>
        <v>1.3960522852293968</v>
      </c>
      <c r="BO17" s="12">
        <f>'Raw Data (NEAF)'!V38/'Population (NEAF)'!R37*10^5</f>
        <v>1.1229735044732976</v>
      </c>
      <c r="BP17" s="12">
        <f>'Raw Data (NEAF)'!V39/'Population (NEAF)'!R38*10^5</f>
        <v>0.88025875382120311</v>
      </c>
      <c r="BQ17" s="12">
        <f>'Raw Data (NEAF)'!V40/'Population (NEAF)'!R39*10^5</f>
        <v>1.087457035659978</v>
      </c>
      <c r="BR17" s="12">
        <f>'Raw Data (NEAF)'!V41/'Population (NEAF)'!R40*10^5</f>
        <v>0.43114249138620414</v>
      </c>
      <c r="BS17" s="12">
        <f>'Raw Data (NEAF)'!V42/'Population (NEAF)'!R41*10^5</f>
        <v>1.495192443656236</v>
      </c>
      <c r="BT17" s="12">
        <f>'Raw Data (NEAF)'!V43/'Population (NEAF)'!R42*10^5</f>
        <v>0.63412878589153077</v>
      </c>
      <c r="BU17" s="12">
        <f>'Raw Data (NEAF)'!V44/'Population (NEAF)'!R43*10^5</f>
        <v>0.82643422598009209</v>
      </c>
      <c r="BV17" s="12">
        <f>'Raw Data (NEAF)'!V45/'Population (NEAF)'!R44*10^5</f>
        <v>1.0034894740878244</v>
      </c>
      <c r="BW17" s="35">
        <f>'Raw Data (NEAF)'!V46/'Population (NEAF)'!R45*10^5</f>
        <v>1.5802531565556801</v>
      </c>
      <c r="BX17" s="35">
        <f>'Raw Data (NEAF)'!V47/'Population (NEAF)'!R46*10^5</f>
        <v>1.5352021861279128</v>
      </c>
      <c r="BY17" s="35">
        <f>'Raw Data (NEAF)'!V48/'Population (NEAF)'!R47*10^5</f>
        <v>1.1279870507086578</v>
      </c>
      <c r="BZ17" s="35">
        <f>'Raw Data (NEAF)'!V49/'Population (NEAF)'!R48*10^5</f>
        <v>1.1098491714975935</v>
      </c>
      <c r="CA17" s="35">
        <f>'Raw Data (NEAF)'!V50/'Population (NEAF)'!R49*10^5</f>
        <v>0.54541190416022023</v>
      </c>
      <c r="CB17" s="35">
        <f>'Raw Data (NEAF)'!V51/'Population (NEAF)'!R50*10^5</f>
        <v>1.070224568788684</v>
      </c>
      <c r="CF17" s="32"/>
      <c r="CK17" s="32"/>
      <c r="CP17" s="32"/>
      <c r="CU17" s="32"/>
      <c r="CZ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2" customFormat="1" ht="17.100000000000001" customHeight="1">
      <c r="A18" s="33">
        <v>77.5</v>
      </c>
      <c r="AB18" s="12">
        <f>'Raw Data (NEAF)'!W4/'Population (NEAF)'!S3*10^5</f>
        <v>7.0121211526244265</v>
      </c>
      <c r="AC18" s="12">
        <f>'Raw Data (NEAF)'!W5/'Population (NEAF)'!S4*10^5</f>
        <v>1.3621652870429612</v>
      </c>
      <c r="AD18" s="12">
        <f>'Raw Data (NEAF)'!W6/'Population (NEAF)'!S5*10^5</f>
        <v>3.9839161337846845</v>
      </c>
      <c r="AE18" s="12">
        <f>'Raw Data (NEAF)'!W7/'Population (NEAF)'!S6*10^5</f>
        <v>6.4250166504306492</v>
      </c>
      <c r="AF18" s="12">
        <f>'Raw Data (NEAF)'!W8/'Population (NEAF)'!S7*10^5</f>
        <v>1.2211758237960522</v>
      </c>
      <c r="AG18" s="12">
        <f>'Raw Data (NEAF)'!W9/'Population (NEAF)'!S8*10^5</f>
        <v>5.7470861411201595</v>
      </c>
      <c r="AH18" s="12">
        <f>'Raw Data (NEAF)'!W10/'Population (NEAF)'!S9*10^5</f>
        <v>4.2968717269922392</v>
      </c>
      <c r="AI18" s="12">
        <f>'Raw Data (NEAF)'!W11/'Population (NEAF)'!S10*10^5</f>
        <v>3.0002466202721867</v>
      </c>
      <c r="AJ18" s="12">
        <f>'Raw Data (NEAF)'!W12/'Population (NEAF)'!S11*10^5</f>
        <v>2.7821284599592824</v>
      </c>
      <c r="AK18" s="12">
        <f>'Raw Data (NEAF)'!W13/'Population (NEAF)'!S12*10^5</f>
        <v>4.282409855914894</v>
      </c>
      <c r="AL18" s="12">
        <f>'Raw Data (NEAF)'!W14/'Population (NEAF)'!S13*10^5</f>
        <v>1.6355560731181884</v>
      </c>
      <c r="AM18" s="12">
        <f>'Raw Data (NEAF)'!W15/'Population (NEAF)'!S14*10^5</f>
        <v>0.79661350041611112</v>
      </c>
      <c r="AN18" s="12">
        <f>'Raw Data (NEAF)'!W16/'Population (NEAF)'!S15*10^5</f>
        <v>2.3184078102522312</v>
      </c>
      <c r="AO18" s="12">
        <f>'Raw Data (NEAF)'!W17/'Population (NEAF)'!S16*10^5</f>
        <v>5.1935229053279395</v>
      </c>
      <c r="AP18" s="12">
        <f>'Raw Data (NEAF)'!W18/'Population (NEAF)'!S17*10^5</f>
        <v>2.1219507744200814</v>
      </c>
      <c r="AQ18" s="12">
        <f>'Raw Data (NEAF)'!W19/'Population (NEAF)'!S18*10^5</f>
        <v>2.702025553190758</v>
      </c>
      <c r="AR18" s="12">
        <f>'Raw Data (NEAF)'!W20/'Population (NEAF)'!S19*10^5</f>
        <v>4.4523407768202485</v>
      </c>
      <c r="AS18" s="12">
        <f>'Raw Data (NEAF)'!W21/'Population (NEAF)'!S20*10^5</f>
        <v>2.4190112025618293</v>
      </c>
      <c r="AT18" s="12">
        <f>'Raw Data (NEAF)'!W22/'Population (NEAF)'!S21*10^5</f>
        <v>1.7477119537671932</v>
      </c>
      <c r="AU18" s="12">
        <f>'Raw Data (NEAF)'!W23/'Population (NEAF)'!S22*10^5</f>
        <v>3.9555708027113292</v>
      </c>
      <c r="AV18" s="12">
        <f>'Raw Data (NEAF)'!W24/'Population (NEAF)'!S23*10^5</f>
        <v>1.623166788665686</v>
      </c>
      <c r="AW18" s="12">
        <f>'Raw Data (NEAF)'!W25/'Population (NEAF)'!S24*10^5</f>
        <v>1.0484359040020634</v>
      </c>
      <c r="AX18" s="12">
        <f>'Raw Data (NEAF)'!W26/'Population (NEAF)'!S25*10^5</f>
        <v>3.0652186573729234</v>
      </c>
      <c r="AY18" s="12">
        <f>'Raw Data (NEAF)'!W27/'Population (NEAF)'!S26*10^5</f>
        <v>1.9581094785862858</v>
      </c>
      <c r="AZ18" s="12">
        <f>'Raw Data (NEAF)'!W28/'Population (NEAF)'!S27*10^5</f>
        <v>2.2968082633648974</v>
      </c>
      <c r="BA18" s="12">
        <f>'Raw Data (NEAF)'!W29/'Population (NEAF)'!S28*10^5</f>
        <v>1.3009896888761219</v>
      </c>
      <c r="BB18" s="12">
        <f>'Raw Data (NEAF)'!W30/'Population (NEAF)'!S29*10^5</f>
        <v>0.83688605411405659</v>
      </c>
      <c r="BC18" s="12">
        <f>'Raw Data (NEAF)'!W31/'Population (NEAF)'!S30*10^5</f>
        <v>2.8135492654687027</v>
      </c>
      <c r="BE18" s="12">
        <f>'Raw Data (NEAF)'!W33/'Population (NEAF)'!S32*10^5</f>
        <v>1.1249845033384664</v>
      </c>
      <c r="BF18" s="12">
        <f>'Raw Data (NEAF)'!W34/'Population (NEAF)'!S33*10^5</f>
        <v>2.5496316765656721</v>
      </c>
      <c r="BG18" s="12">
        <f>'Raw Data (NEAF)'!W35/'Population (NEAF)'!S34*10^5</f>
        <v>1.7754824971337495</v>
      </c>
      <c r="BH18" s="12">
        <f>'Raw Data (NEAF)'!W36/'Population (NEAF)'!S35*10^5</f>
        <v>1.7210394665328388</v>
      </c>
      <c r="BI18" s="12">
        <f>'Raw Data (NEAF)'!W37/'Population (NEAF)'!S36*10^5</f>
        <v>1.9944066864478571</v>
      </c>
      <c r="BJ18" s="12">
        <f>'Raw Data (NEAF)'!W38/'Population (NEAF)'!S37*10^5</f>
        <v>1.6033294354256986</v>
      </c>
      <c r="BK18" s="12">
        <f>'Raw Data (NEAF)'!W39/'Population (NEAF)'!S38*10^5</f>
        <v>2.7622190673588296</v>
      </c>
      <c r="BL18" s="12">
        <f>'Raw Data (NEAF)'!W40/'Population (NEAF)'!S39*10^5</f>
        <v>2.3399963852905836</v>
      </c>
      <c r="BM18" s="12">
        <f>'Raw Data (NEAF)'!W41/'Population (NEAF)'!S40*10^5</f>
        <v>0.8362865165552813</v>
      </c>
      <c r="BN18" s="12">
        <f>'Raw Data (NEAF)'!W42/'Population (NEAF)'!S41*10^5</f>
        <v>2.9245830588102546</v>
      </c>
      <c r="BO18" s="12">
        <f>'Raw Data (NEAF)'!W43/'Population (NEAF)'!S42*10^5</f>
        <v>1.0131264461588514</v>
      </c>
      <c r="BP18" s="12">
        <f>'Raw Data (NEAF)'!W44/'Population (NEAF)'!S43*10^5</f>
        <v>1.2480285205468051</v>
      </c>
      <c r="BQ18" s="12">
        <f>'Raw Data (NEAF)'!W45/'Population (NEAF)'!S44*10^5</f>
        <v>1.7336368089333611</v>
      </c>
      <c r="BR18" s="35">
        <f>'Raw Data (NEAF)'!W46/'Population (NEAF)'!S45*10^5</f>
        <v>2.1173711778141846</v>
      </c>
      <c r="BS18" s="35">
        <f>'Raw Data (NEAF)'!W47/'Population (NEAF)'!S46*10^5</f>
        <v>2.8927956239891652</v>
      </c>
      <c r="BT18" s="35">
        <f>'Raw Data (NEAF)'!W48/'Population (NEAF)'!S47*10^5</f>
        <v>1.2917860492273827</v>
      </c>
      <c r="BU18" s="35">
        <f>'Raw Data (NEAF)'!W49/'Population (NEAF)'!S48*10^5</f>
        <v>1.5086559133025734</v>
      </c>
      <c r="BV18" s="35">
        <f>'Raw Data (NEAF)'!W50/'Population (NEAF)'!S49*10^5</f>
        <v>0.97127927192905783</v>
      </c>
      <c r="BW18" s="35">
        <f>'Raw Data (NEAF)'!W51/'Population (NEAF)'!S50*10^5</f>
        <v>0.70594215039391572</v>
      </c>
      <c r="CA18" s="32"/>
      <c r="CF18" s="32"/>
      <c r="CK18" s="32"/>
      <c r="CP18" s="32"/>
      <c r="CU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2" customFormat="1" ht="17.100000000000001" customHeight="1">
      <c r="A19" s="33">
        <v>82.5</v>
      </c>
      <c r="W19" s="12">
        <f>'Raw Data (NEAF)'!X4/'Population (NEAF)'!T3*10^5</f>
        <v>5.2983121961583519</v>
      </c>
      <c r="X19" s="12">
        <f>'Raw Data (NEAF)'!X5/'Population (NEAF)'!T4*10^5</f>
        <v>2.5354847428473337</v>
      </c>
      <c r="Y19" s="12">
        <f>'Raw Data (NEAF)'!X6/'Population (NEAF)'!T5*10^5</f>
        <v>7.3412383788196465</v>
      </c>
      <c r="Z19" s="12">
        <f>'Raw Data (NEAF)'!X7/'Population (NEAF)'!T6*10^5</f>
        <v>4.6531138521570785</v>
      </c>
      <c r="AA19" s="12">
        <f>'Raw Data (NEAF)'!X8/'Population (NEAF)'!T7*10^5</f>
        <v>0</v>
      </c>
      <c r="AB19" s="12">
        <f>'Raw Data (NEAF)'!X9/'Population (NEAF)'!T8*10^5</f>
        <v>8.588656188792406</v>
      </c>
      <c r="AC19" s="12">
        <f>'Raw Data (NEAF)'!X10/'Population (NEAF)'!T9*10^5</f>
        <v>4.1396537014092623</v>
      </c>
      <c r="AD19" s="12">
        <f>'Raw Data (NEAF)'!X11/'Population (NEAF)'!T10*10^5</f>
        <v>7.9823892528304059</v>
      </c>
      <c r="AE19" s="12">
        <f>'Raw Data (NEAF)'!X12/'Population (NEAF)'!T11*10^5</f>
        <v>3.8382050710749218</v>
      </c>
      <c r="AF19" s="12">
        <f>'Raw Data (NEAF)'!X13/'Population (NEAF)'!T12*10^5</f>
        <v>3.5503357730057323</v>
      </c>
      <c r="AG19" s="12">
        <f>'Raw Data (NEAF)'!X14/'Population (NEAF)'!T13*10^5</f>
        <v>6.5791183389305186</v>
      </c>
      <c r="AH19" s="12">
        <f>'Raw Data (NEAF)'!X15/'Population (NEAF)'!T14*10^5</f>
        <v>3.0337127395609182</v>
      </c>
      <c r="AI19" s="12">
        <f>'Raw Data (NEAF)'!X16/'Population (NEAF)'!T15*10^5</f>
        <v>1.4069753617509528</v>
      </c>
      <c r="AJ19" s="12">
        <f>'Raw Data (NEAF)'!X17/'Population (NEAF)'!T16*10^5</f>
        <v>0</v>
      </c>
      <c r="AK19" s="12">
        <f>'Raw Data (NEAF)'!X18/'Population (NEAF)'!T17*10^5</f>
        <v>6.2097684625731038</v>
      </c>
      <c r="AL19" s="12">
        <f>'Raw Data (NEAF)'!X19/'Population (NEAF)'!T18*10^5</f>
        <v>3.5638600358120414</v>
      </c>
      <c r="AM19" s="12">
        <f>'Raw Data (NEAF)'!X20/'Population (NEAF)'!T19*10^5</f>
        <v>3.4650875107850849</v>
      </c>
      <c r="AN19" s="12">
        <f>'Raw Data (NEAF)'!X21/'Population (NEAF)'!T20*10^5</f>
        <v>5.5809364141590594</v>
      </c>
      <c r="AO19" s="12">
        <f>'Raw Data (NEAF)'!X22/'Population (NEAF)'!T21*10^5</f>
        <v>0</v>
      </c>
      <c r="AP19" s="12">
        <f>'Raw Data (NEAF)'!X23/'Population (NEAF)'!T22*10^5</f>
        <v>5.8380308399817151</v>
      </c>
      <c r="AQ19" s="12">
        <f>'Raw Data (NEAF)'!X24/'Population (NEAF)'!T23*10^5</f>
        <v>1.8730323794853507</v>
      </c>
      <c r="AR19" s="12">
        <f>'Raw Data (NEAF)'!X25/'Population (NEAF)'!T24*10^5</f>
        <v>6.227265476956493</v>
      </c>
      <c r="AS19" s="12">
        <f>'Raw Data (NEAF)'!X26/'Population (NEAF)'!T25*10^5</f>
        <v>3.3675419469443764</v>
      </c>
      <c r="AT19" s="12">
        <f>'Raw Data (NEAF)'!X27/'Population (NEAF)'!T26*10^5</f>
        <v>4.840103549175331</v>
      </c>
      <c r="AU19" s="12">
        <f>'Raw Data (NEAF)'!X28/'Population (NEAF)'!T27*10^5</f>
        <v>0</v>
      </c>
      <c r="AV19" s="12">
        <f>'Raw Data (NEAF)'!X29/'Population (NEAF)'!T28*10^5</f>
        <v>2.9272481503633703</v>
      </c>
      <c r="AW19" s="12">
        <f>'Raw Data (NEAF)'!X30/'Population (NEAF)'!T29*10^5</f>
        <v>2.1006193886329325</v>
      </c>
      <c r="AX19" s="12">
        <f>'Raw Data (NEAF)'!X31/'Population (NEAF)'!T30*10^5</f>
        <v>0</v>
      </c>
      <c r="AZ19" s="12">
        <f>'Raw Data (NEAF)'!X33/'Population (NEAF)'!T32*10^5</f>
        <v>2.4378273278371294</v>
      </c>
      <c r="BA19" s="12">
        <f>'Raw Data (NEAF)'!X34/'Population (NEAF)'!T33*10^5</f>
        <v>2.3434176649284173</v>
      </c>
      <c r="BB19" s="12">
        <f>'Raw Data (NEAF)'!X35/'Population (NEAF)'!T34*10^5</f>
        <v>1.6855340668065921</v>
      </c>
      <c r="BC19" s="12">
        <f>'Raw Data (NEAF)'!X36/'Population (NEAF)'!T35*10^5</f>
        <v>2.1605230842439265</v>
      </c>
      <c r="BD19" s="12">
        <f>'Raw Data (NEAF)'!X37/'Population (NEAF)'!T36*10^5</f>
        <v>1.0349005194113963</v>
      </c>
      <c r="BE19" s="12">
        <f>'Raw Data (NEAF)'!X38/'Population (NEAF)'!T37*10^5</f>
        <v>3.0086006867833075</v>
      </c>
      <c r="BF19" s="12">
        <f>'Raw Data (NEAF)'!X39/'Population (NEAF)'!T38*10^5</f>
        <v>0.97074221785086201</v>
      </c>
      <c r="BG19" s="12">
        <f>'Raw Data (NEAF)'!X40/'Population (NEAF)'!T39*10^5</f>
        <v>2.8035978758447242</v>
      </c>
      <c r="BH19" s="12">
        <f>'Raw Data (NEAF)'!X41/'Population (NEAF)'!T40*10^5</f>
        <v>1.34458168539908</v>
      </c>
      <c r="BI19" s="12">
        <f>'Raw Data (NEAF)'!X42/'Population (NEAF)'!T41*10^5</f>
        <v>1.7095685019183708</v>
      </c>
      <c r="BJ19" s="12">
        <f>'Raw Data (NEAF)'!X43/'Population (NEAF)'!T42*10^5</f>
        <v>2.0613139482972165</v>
      </c>
      <c r="BK19" s="12">
        <f>'Raw Data (NEAF)'!X44/'Population (NEAF)'!T43*10^5</f>
        <v>1.5580257274451332</v>
      </c>
      <c r="BL19" s="12">
        <f>'Raw Data (NEAF)'!X45/'Population (NEAF)'!T44*10^5</f>
        <v>2.5453746669695416</v>
      </c>
      <c r="BM19" s="35">
        <f>'Raw Data (NEAF)'!X46/'Population (NEAF)'!T45*10^5</f>
        <v>2.1392845376792184</v>
      </c>
      <c r="BN19" s="35">
        <f>'Raw Data (NEAF)'!X47/'Population (NEAF)'!T46*10^5</f>
        <v>1.6401912462993185</v>
      </c>
      <c r="BO19" s="35">
        <f>'Raw Data (NEAF)'!X48/'Population (NEAF)'!T47*10^5</f>
        <v>2.3763882067774591</v>
      </c>
      <c r="BP19" s="35">
        <f>'Raw Data (NEAF)'!X49/'Population (NEAF)'!T48*10^5</f>
        <v>1.5494267121165168</v>
      </c>
      <c r="BQ19" s="35">
        <f>'Raw Data (NEAF)'!X50/'Population (NEAF)'!T49*10^5</f>
        <v>0.7636123445571622</v>
      </c>
      <c r="BR19" s="35">
        <f>'Raw Data (NEAF)'!X51/'Population (NEAF)'!T50*10^5</f>
        <v>3.3550166818885017</v>
      </c>
      <c r="BV19" s="32"/>
      <c r="CA19" s="32"/>
      <c r="CF19" s="32"/>
      <c r="CK19" s="32"/>
      <c r="CP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2" customFormat="1" ht="17.100000000000001" customHeight="1">
      <c r="A20" s="33">
        <v>87.5</v>
      </c>
      <c r="R20" s="12">
        <f>'Raw Data (NEAF)'!Y4/'Population (NEAF)'!U3*10^5</f>
        <v>3.4666695324468133</v>
      </c>
      <c r="S20" s="12">
        <f>'Raw Data (NEAF)'!Y5/'Population (NEAF)'!U4*10^5</f>
        <v>3.3871219590842441</v>
      </c>
      <c r="T20" s="12">
        <f>'Raw Data (NEAF)'!Y6/'Population (NEAF)'!U5*10^5</f>
        <v>13.235203125625569</v>
      </c>
      <c r="U20" s="12">
        <f>'Raw Data (NEAF)'!Y7/'Population (NEAF)'!U6*10^5</f>
        <v>6.4336629835018355</v>
      </c>
      <c r="V20" s="12">
        <f>'Raw Data (NEAF)'!Y8/'Population (NEAF)'!U7*10^5</f>
        <v>3.0970376215742124</v>
      </c>
      <c r="W20" s="12">
        <f>'Raw Data (NEAF)'!Y9/'Population (NEAF)'!U8*10^5</f>
        <v>5.9294502154465736</v>
      </c>
      <c r="X20" s="12">
        <f>'Raw Data (NEAF)'!Y10/'Population (NEAF)'!U9*10^5</f>
        <v>5.7062708492871153</v>
      </c>
      <c r="Y20" s="12">
        <f>'Raw Data (NEAF)'!Y11/'Population (NEAF)'!U10*10^5</f>
        <v>8.228477388829841</v>
      </c>
      <c r="Z20" s="12">
        <f>'Raw Data (NEAF)'!Y12/'Population (NEAF)'!U11*10^5</f>
        <v>5.2717828088744128</v>
      </c>
      <c r="AA20" s="12">
        <f>'Raw Data (NEAF)'!Y13/'Population (NEAF)'!U12*10^5</f>
        <v>2.4111776408603949</v>
      </c>
      <c r="AB20" s="12">
        <f>'Raw Data (NEAF)'!Y14/'Population (NEAF)'!U13*10^5</f>
        <v>4.5461374992925077</v>
      </c>
      <c r="AC20" s="12">
        <f>'Raw Data (NEAF)'!Y15/'Population (NEAF)'!U14*10^5</f>
        <v>6.5358836351277603</v>
      </c>
      <c r="AD20" s="12">
        <f>'Raw Data (NEAF)'!Y16/'Population (NEAF)'!U15*10^5</f>
        <v>2.1017194376891681</v>
      </c>
      <c r="AE20" s="12">
        <f>'Raw Data (NEAF)'!Y17/'Population (NEAF)'!U16*10^5</f>
        <v>2.0188186196448816</v>
      </c>
      <c r="AF20" s="12">
        <f>'Raw Data (NEAF)'!Y18/'Population (NEAF)'!U17*10^5</f>
        <v>5.691230269453194</v>
      </c>
      <c r="AG20" s="12">
        <f>'Raw Data (NEAF)'!Y19/'Population (NEAF)'!U18*10^5</f>
        <v>7.1104967641906844</v>
      </c>
      <c r="AH20" s="12">
        <f>'Raw Data (NEAF)'!Y20/'Population (NEAF)'!U19*10^5</f>
        <v>4.9924140268861468</v>
      </c>
      <c r="AI20" s="12">
        <f>'Raw Data (NEAF)'!Y21/'Population (NEAF)'!U20*10^5</f>
        <v>3.1550697869886184</v>
      </c>
      <c r="AJ20" s="12">
        <f>'Raw Data (NEAF)'!Y22/'Population (NEAF)'!U21*10^5</f>
        <v>4.4306830710245881</v>
      </c>
      <c r="AK20" s="12">
        <f>'Raw Data (NEAF)'!Y23/'Population (NEAF)'!U22*10^5</f>
        <v>0</v>
      </c>
      <c r="AL20" s="12">
        <f>'Raw Data (NEAF)'!Y24/'Population (NEAF)'!U23*10^5</f>
        <v>5.3065860171723784</v>
      </c>
      <c r="AM20" s="12">
        <f>'Raw Data (NEAF)'!Y25/'Population (NEAF)'!U24*10^5</f>
        <v>5.0791335353728009</v>
      </c>
      <c r="AN20" s="12">
        <f>'Raw Data (NEAF)'!Y26/'Population (NEAF)'!U25*10^5</f>
        <v>12.057933547522428</v>
      </c>
      <c r="AO20" s="12">
        <f>'Raw Data (NEAF)'!Y27/'Population (NEAF)'!U26*10^5</f>
        <v>2.2595257368454651</v>
      </c>
      <c r="AP20" s="12">
        <f>'Raw Data (NEAF)'!Y28/'Population (NEAF)'!U27*10^5</f>
        <v>3.1745238954879009</v>
      </c>
      <c r="AQ20" s="12">
        <f>'Raw Data (NEAF)'!Y29/'Population (NEAF)'!U28*10^5</f>
        <v>4.0331317742119746</v>
      </c>
      <c r="AR20" s="12">
        <f>'Raw Data (NEAF)'!Y30/'Population (NEAF)'!U29*10^5</f>
        <v>3.7806157810274903</v>
      </c>
      <c r="AS20" s="12">
        <f>'Raw Data (NEAF)'!Y31/'Population (NEAF)'!U30*10^5</f>
        <v>0.88878112911465679</v>
      </c>
      <c r="AU20" s="12">
        <f>'Raw Data (NEAF)'!Y33/'Population (NEAF)'!U32*10^5</f>
        <v>0</v>
      </c>
      <c r="AV20" s="12">
        <f>'Raw Data (NEAF)'!Y34/'Population (NEAF)'!U33*10^5</f>
        <v>1.1735506561380395</v>
      </c>
      <c r="AW20" s="12">
        <f>'Raw Data (NEAF)'!Y35/'Population (NEAF)'!U34*10^5</f>
        <v>5.6687870575695936</v>
      </c>
      <c r="AX20" s="12">
        <f>'Raw Data (NEAF)'!Y36/'Population (NEAF)'!U35*10^5</f>
        <v>5.4912777093991672</v>
      </c>
      <c r="AY20" s="12">
        <f>'Raw Data (NEAF)'!Y37/'Population (NEAF)'!U36*10^5</f>
        <v>4.2289453760869842</v>
      </c>
      <c r="AZ20" s="12">
        <f>'Raw Data (NEAF)'!Y38/'Population (NEAF)'!U37*10^5</f>
        <v>1.0115875328715367</v>
      </c>
      <c r="BA20" s="12">
        <f>'Raw Data (NEAF)'!Y39/'Population (NEAF)'!U38*10^5</f>
        <v>6.6444533100435761</v>
      </c>
      <c r="BB20" s="12">
        <f>'Raw Data (NEAF)'!Y40/'Population (NEAF)'!U39*10^5</f>
        <v>0.90198425712756991</v>
      </c>
      <c r="BC20" s="12">
        <f>'Raw Data (NEAF)'!Y41/'Population (NEAF)'!U40*10^5</f>
        <v>0</v>
      </c>
      <c r="BD20" s="12">
        <f>'Raw Data (NEAF)'!Y42/'Population (NEAF)'!U41*10^5</f>
        <v>2.4682827720691423</v>
      </c>
      <c r="BE20" s="12">
        <f>'Raw Data (NEAF)'!Y43/'Population (NEAF)'!U42*10^5</f>
        <v>1.5736826132384636</v>
      </c>
      <c r="BF20" s="12">
        <f>'Raw Data (NEAF)'!Y44/'Population (NEAF)'!U43*10^5</f>
        <v>4.4815858360375973</v>
      </c>
      <c r="BG20" s="12">
        <f>'Raw Data (NEAF)'!Y45/'Population (NEAF)'!U44*10^5</f>
        <v>5.6675378380766022</v>
      </c>
      <c r="BH20" s="35">
        <f>'Raw Data (NEAF)'!Y46/'Population (NEAF)'!U45*10^5</f>
        <v>6.339646564704017</v>
      </c>
      <c r="BI20" s="35">
        <f>'Raw Data (NEAF)'!Y47/'Population (NEAF)'!U46*10^5</f>
        <v>2.3058653528358302</v>
      </c>
      <c r="BJ20" s="35">
        <f>'Raw Data (NEAF)'!Y48/'Population (NEAF)'!U47*10^5</f>
        <v>4.5204891169224508</v>
      </c>
      <c r="BK20" s="35">
        <f>'Raw Data (NEAF)'!Y49/'Population (NEAF)'!U48*10^5</f>
        <v>4.4008919140945899</v>
      </c>
      <c r="BL20" s="35">
        <f>'Raw Data (NEAF)'!Y50/'Population (NEAF)'!U49*10^5</f>
        <v>3.5409510994653166</v>
      </c>
      <c r="BM20" s="35">
        <f>'Raw Data (NEAF)'!Y51/'Population (NEAF)'!U50*10^5</f>
        <v>2.7711001960553387</v>
      </c>
      <c r="BQ20" s="32"/>
      <c r="BV20" s="32"/>
      <c r="CA20" s="32"/>
      <c r="CF20" s="32"/>
      <c r="CK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2" customFormat="1" ht="17.100000000000001" customHeight="1">
      <c r="A21" s="33">
        <v>92.5</v>
      </c>
      <c r="AP21" s="12">
        <f>'Raw Data (NEAF)'!Z33/'Population (NEAF)'!V32*10^5</f>
        <v>12.553856042421991</v>
      </c>
      <c r="AQ21" s="12">
        <f>'Raw Data (NEAF)'!Z34/'Population (NEAF)'!V33*10^5</f>
        <v>8.8981957425099445</v>
      </c>
      <c r="AR21" s="12">
        <f>'Raw Data (NEAF)'!Z35/'Population (NEAF)'!V34*10^5</f>
        <v>0</v>
      </c>
      <c r="AS21" s="12">
        <f>'Raw Data (NEAF)'!Z36/'Population (NEAF)'!V35*10^5</f>
        <v>2.6253823541225985</v>
      </c>
      <c r="AT21" s="12">
        <f>'Raw Data (NEAF)'!Z37/'Population (NEAF)'!V36*10^5</f>
        <v>2.5058166268450641</v>
      </c>
      <c r="AU21" s="12">
        <f>'Raw Data (NEAF)'!Z38/'Population (NEAF)'!V37*10^5</f>
        <v>0</v>
      </c>
      <c r="AV21" s="12">
        <f>'Raw Data (NEAF)'!Z39/'Population (NEAF)'!V38*10^5</f>
        <v>0</v>
      </c>
      <c r="AW21" s="12">
        <f>'Raw Data (NEAF)'!Z40/'Population (NEAF)'!V39*10^5</f>
        <v>0</v>
      </c>
      <c r="AX21" s="12">
        <f>'Raw Data (NEAF)'!Z41/'Population (NEAF)'!V40*10^5</f>
        <v>0</v>
      </c>
      <c r="AY21" s="12">
        <f>'Raw Data (NEAF)'!Z42/'Population (NEAF)'!V41*10^5</f>
        <v>2.016470124684397</v>
      </c>
      <c r="AZ21" s="12">
        <f>'Raw Data (NEAF)'!Z43/'Population (NEAF)'!V42*10^5</f>
        <v>1.8955671404194436</v>
      </c>
      <c r="BA21" s="12">
        <f>'Raw Data (NEAF)'!Z44/'Population (NEAF)'!V43*10^5</f>
        <v>7.1583088638475338</v>
      </c>
      <c r="BB21" s="12">
        <f>'Raw Data (NEAF)'!Z45/'Population (NEAF)'!V44*10^5</f>
        <v>1.7149840557932332</v>
      </c>
      <c r="BC21" s="35">
        <f>'Raw Data (NEAF)'!Z46/'Population (NEAF)'!V45*10^5</f>
        <v>3.5587188612099641</v>
      </c>
      <c r="BD21" s="35">
        <f>'Raw Data (NEAF)'!Z47/'Population (NEAF)'!V46*10^5</f>
        <v>1.6247217663975044</v>
      </c>
      <c r="BE21" s="35">
        <f>'Raw Data (NEAF)'!Z48/'Population (NEAF)'!V47*10^5</f>
        <v>5.9809506721093317</v>
      </c>
      <c r="BF21" s="35">
        <f>'Raw Data (NEAF)'!Z49/'Population (NEAF)'!V48*10^5</f>
        <v>4.2111173498034811</v>
      </c>
      <c r="BG21" s="35">
        <f>'Raw Data (NEAF)'!Z50/'Population (NEAF)'!V49*10^5</f>
        <v>2.779244601317362</v>
      </c>
      <c r="BH21" s="35">
        <f>'Raw Data (NEAF)'!Z51/'Population (NEAF)'!V50*10^5</f>
        <v>3.9971753294338663</v>
      </c>
      <c r="BL21" s="32"/>
      <c r="BQ21" s="32"/>
      <c r="BV21" s="32"/>
      <c r="CA21" s="32"/>
      <c r="CF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2" customFormat="1" ht="17.100000000000001" customHeight="1">
      <c r="A22" s="33">
        <v>97.5</v>
      </c>
      <c r="AK22" s="12">
        <f>'Raw Data (NEAF)'!AA33/'Population (NEAF)'!W32*10^5</f>
        <v>0</v>
      </c>
      <c r="AL22" s="12">
        <f>'Raw Data (NEAF)'!AA34/'Population (NEAF)'!W33*10^5</f>
        <v>8.8828485518736144</v>
      </c>
      <c r="AM22" s="12">
        <f>'Raw Data (NEAF)'!AA35/'Population (NEAF)'!W34*10^5</f>
        <v>0</v>
      </c>
      <c r="AN22" s="12">
        <f>'Raw Data (NEAF)'!AA36/'Population (NEAF)'!W35*10^5</f>
        <v>8.1566401168030858</v>
      </c>
      <c r="AO22" s="12">
        <f>'Raw Data (NEAF)'!AA37/'Population (NEAF)'!W36*10^5</f>
        <v>0</v>
      </c>
      <c r="AP22" s="12">
        <f>'Raw Data (NEAF)'!AA38/'Population (NEAF)'!W37*10^5</f>
        <v>0</v>
      </c>
      <c r="AQ22" s="12">
        <f>'Raw Data (NEAF)'!AA39/'Population (NEAF)'!W38*10^5</f>
        <v>0</v>
      </c>
      <c r="AR22" s="12">
        <f>'Raw Data (NEAF)'!AA40/'Population (NEAF)'!W39*10^5</f>
        <v>0</v>
      </c>
      <c r="AS22" s="12">
        <f>'Raw Data (NEAF)'!AA41/'Population (NEAF)'!W40*10^5</f>
        <v>0</v>
      </c>
      <c r="AT22" s="12">
        <f>'Raw Data (NEAF)'!AA42/'Population (NEAF)'!W41*10^5</f>
        <v>5.8660831869256729</v>
      </c>
      <c r="AU22" s="12">
        <f>'Raw Data (NEAF)'!AA43/'Population (NEAF)'!W42*10^5</f>
        <v>0</v>
      </c>
      <c r="AV22" s="12">
        <f>'Raw Data (NEAF)'!AA44/'Population (NEAF)'!W43*10^5</f>
        <v>0</v>
      </c>
      <c r="AW22" s="12">
        <f>'Raw Data (NEAF)'!AA45/'Population (NEAF)'!W44*10^5</f>
        <v>5.0918104339342687</v>
      </c>
      <c r="AX22" s="35">
        <f>'Raw Data (NEAF)'!AA46/'Population (NEAF)'!W45*10^5</f>
        <v>0</v>
      </c>
      <c r="AY22" s="35">
        <f>'Raw Data (NEAF)'!AA47/'Population (NEAF)'!W46*10^5</f>
        <v>5.695085141522866</v>
      </c>
      <c r="AZ22" s="35">
        <f>'Raw Data (NEAF)'!AA48/'Population (NEAF)'!W47*10^5</f>
        <v>5.410377103284099</v>
      </c>
      <c r="BA22" s="35">
        <f>'Raw Data (NEAF)'!AA49/'Population (NEAF)'!W48*10^5</f>
        <v>4.7089847428894336</v>
      </c>
      <c r="BB22" s="35">
        <f>'Raw Data (NEAF)'!AA50/'Population (NEAF)'!W49*10^5</f>
        <v>0</v>
      </c>
      <c r="BC22" s="35">
        <f>'Raw Data (NEAF)'!AA51/'Population (NEAF)'!W50*10^5</f>
        <v>11.118935547236944</v>
      </c>
      <c r="BG22" s="32"/>
      <c r="BL22" s="32"/>
      <c r="BQ22" s="32"/>
      <c r="BV22" s="32"/>
      <c r="CA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2" customFormat="1" ht="17.100000000000001" customHeight="1">
      <c r="A23" s="33">
        <v>102.5</v>
      </c>
      <c r="AF23" s="12">
        <f>'Raw Data (NEAF)'!AB33/'Population (NEAF)'!X32*10^5</f>
        <v>0</v>
      </c>
      <c r="AG23" s="12">
        <f>'Raw Data (NEAF)'!AB34/'Population (NEAF)'!X33*10^5</f>
        <v>0</v>
      </c>
      <c r="AH23" s="12">
        <f>'Raw Data (NEAF)'!AB35/'Population (NEAF)'!X34*10^5</f>
        <v>0</v>
      </c>
      <c r="AI23" s="12">
        <f>'Raw Data (NEAF)'!AB36/'Population (NEAF)'!X35*10^5</f>
        <v>0</v>
      </c>
      <c r="AJ23" s="12">
        <f>'Raw Data (NEAF)'!AB37/'Population (NEAF)'!X36*10^5</f>
        <v>23.988293712668217</v>
      </c>
      <c r="AK23" s="12">
        <f>'Raw Data (NEAF)'!AB38/'Population (NEAF)'!X37*10^5</f>
        <v>22.948991277088417</v>
      </c>
      <c r="AL23" s="12">
        <f>'Raw Data (NEAF)'!AB39/'Population (NEAF)'!X38*10^5</f>
        <v>0</v>
      </c>
      <c r="AM23" s="12">
        <f>'Raw Data (NEAF)'!AB40/'Population (NEAF)'!X39*10^5</f>
        <v>0</v>
      </c>
      <c r="AN23" s="12">
        <f>'Raw Data (NEAF)'!AB41/'Population (NEAF)'!X40*10^5</f>
        <v>0</v>
      </c>
      <c r="AO23" s="12">
        <f>'Raw Data (NEAF)'!AB42/'Population (NEAF)'!X41*10^5</f>
        <v>0</v>
      </c>
      <c r="AP23" s="12">
        <f>'Raw Data (NEAF)'!AB43/'Population (NEAF)'!X42*10^5</f>
        <v>0</v>
      </c>
      <c r="AQ23" s="12">
        <f>'Raw Data (NEAF)'!AB44/'Population (NEAF)'!X43*10^5</f>
        <v>17.579728463514151</v>
      </c>
      <c r="AR23" s="12">
        <f>'Raw Data (NEAF)'!AB45/'Population (NEAF)'!X44*10^5</f>
        <v>0</v>
      </c>
      <c r="AS23" s="35">
        <f>'Raw Data (NEAF)'!AB46/'Population (NEAF)'!X45*10^5</f>
        <v>0</v>
      </c>
      <c r="AT23" s="35">
        <f>'Raw Data (NEAF)'!AB47/'Population (NEAF)'!X46*10^5</f>
        <v>18.733608092918697</v>
      </c>
      <c r="AU23" s="35">
        <f>'Raw Data (NEAF)'!AB48/'Population (NEAF)'!X47*10^5</f>
        <v>0</v>
      </c>
      <c r="AV23" s="35">
        <f>'Raw Data (NEAF)'!AB49/'Population (NEAF)'!X48*10^5</f>
        <v>17.143836790673753</v>
      </c>
      <c r="AW23" s="35">
        <f>'Raw Data (NEAF)'!AB50/'Population (NEAF)'!X49*10^5</f>
        <v>15.971889474524836</v>
      </c>
      <c r="AX23" s="35">
        <f>'Raw Data (NEAF)'!AB51/'Population (NEAF)'!X50*10^5</f>
        <v>15.130882130428205</v>
      </c>
      <c r="BB23" s="32"/>
      <c r="BG23" s="32"/>
      <c r="BL23" s="32"/>
      <c r="BQ23" s="32"/>
      <c r="BV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Id="1" sqref="J16 A1 A1 A1 A1"/>
    </sheetView>
  </sheetViews>
  <sheetFormatPr defaultColWidth="11.42578125" defaultRowHeight="12.75"/>
  <cols>
    <col min="1" max="1" width="36.42578125" customWidth="1"/>
    <col min="2" max="16" width="23.28515625" customWidth="1"/>
  </cols>
  <sheetData>
    <row r="1" spans="1:16" ht="61.5">
      <c r="A1" s="36"/>
      <c r="B1" s="37"/>
      <c r="C1" s="37"/>
      <c r="D1" s="37"/>
      <c r="E1" s="38"/>
      <c r="F1" s="38"/>
      <c r="G1" s="38"/>
      <c r="H1" s="38" t="str">
        <f>CONCATENATE('Raw Data (EAM)'!A1," EAM")</f>
        <v>Mortality by Skin Cancer-Other EAM</v>
      </c>
      <c r="I1" s="37"/>
      <c r="J1" s="37"/>
      <c r="K1" s="37"/>
      <c r="L1" s="37"/>
      <c r="M1" s="37"/>
      <c r="N1" s="37"/>
      <c r="O1" s="37"/>
      <c r="P1" s="37"/>
    </row>
    <row r="2" spans="1:16" ht="61.5">
      <c r="A2" s="36"/>
      <c r="B2" s="37"/>
      <c r="C2" s="37"/>
      <c r="D2" s="37"/>
      <c r="E2" s="38"/>
      <c r="F2" s="38"/>
      <c r="G2" s="38"/>
      <c r="H2" s="38" t="s">
        <v>37</v>
      </c>
      <c r="I2" s="37"/>
      <c r="J2" s="37"/>
      <c r="K2" s="37"/>
      <c r="L2" s="37"/>
      <c r="M2" s="37"/>
      <c r="N2" s="37"/>
      <c r="O2" s="37"/>
      <c r="P2" s="37"/>
    </row>
    <row r="3" spans="1:16" ht="18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42" customFormat="1" ht="102" customHeight="1">
      <c r="A4" s="39" t="s">
        <v>38</v>
      </c>
      <c r="B4" s="40" t="s">
        <v>39</v>
      </c>
      <c r="C4" s="40" t="s">
        <v>40</v>
      </c>
      <c r="D4" s="40" t="s">
        <v>41</v>
      </c>
      <c r="E4" s="40" t="s">
        <v>42</v>
      </c>
      <c r="F4" s="40" t="s">
        <v>43</v>
      </c>
      <c r="G4" s="40" t="s">
        <v>44</v>
      </c>
      <c r="H4" s="40" t="s">
        <v>45</v>
      </c>
      <c r="I4" s="40" t="s">
        <v>46</v>
      </c>
      <c r="J4" s="40" t="s">
        <v>47</v>
      </c>
      <c r="K4" s="40" t="s">
        <v>48</v>
      </c>
      <c r="L4" s="40" t="s">
        <v>49</v>
      </c>
      <c r="M4" s="40" t="s">
        <v>50</v>
      </c>
      <c r="N4" s="40" t="s">
        <v>51</v>
      </c>
      <c r="O4" s="40" t="s">
        <v>52</v>
      </c>
      <c r="P4" s="41" t="s">
        <v>53</v>
      </c>
    </row>
    <row r="5" spans="1:16" s="42" customFormat="1" ht="63" customHeight="1">
      <c r="A5" s="43">
        <v>0.5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46">
        <f>SUM('Mortality by birth year (EAM)'!CQ2:CZ2)/COUNTA('Mortality by birth year (EAM)'!CQ2:CZ2)</f>
        <v>0</v>
      </c>
      <c r="M5" s="46">
        <f>SUM('Mortality by birth year (EAM)'!DA2:DJ2)/COUNTA('Mortality by birth year (EAM)'!DA2:DJ2)</f>
        <v>0</v>
      </c>
      <c r="N5" s="46">
        <f>SUM('Mortality by birth year (EAM)'!DK2:DT2)/COUNTA('Mortality by birth year (EAM)'!DK2:DT2)</f>
        <v>0</v>
      </c>
      <c r="O5" s="46">
        <f>SUM('Mortality by birth year (EAM)'!DU2:ED2)/COUNTA('Mortality by birth year (EAM)'!DU2:ED2)</f>
        <v>7.5529530647298537E-3</v>
      </c>
      <c r="P5" s="47">
        <f>SUM('Mortality by birth year (EAM)'!EE2:EO2)/COUNTA('Mortality by birth year (EAM)'!EE2:EO2)</f>
        <v>0</v>
      </c>
    </row>
    <row r="6" spans="1:16" ht="63" customHeight="1">
      <c r="A6" s="43">
        <v>3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46">
        <f>SUM('Mortality by birth year (EAM)'!CQ3:CZ3)/COUNTA('Mortality by birth year (EAM)'!CQ3:CZ3)</f>
        <v>3.1642594176832045E-2</v>
      </c>
      <c r="M6" s="46">
        <f>SUM('Mortality by birth year (EAM)'!DA3:DJ3)/COUNTA('Mortality by birth year (EAM)'!DA3:DJ3)</f>
        <v>2.7141579698788797E-2</v>
      </c>
      <c r="N6" s="46">
        <f>SUM('Mortality by birth year (EAM)'!DK3:DT3)/COUNTA('Mortality by birth year (EAM)'!DK3:DT3)</f>
        <v>8.9538913267867056E-3</v>
      </c>
      <c r="O6" s="46">
        <f>SUM('Mortality by birth year (EAM)'!DU3:ED3)/COUNTA('Mortality by birth year (EAM)'!DU3:ED3)</f>
        <v>9.8737921268546823E-3</v>
      </c>
      <c r="P6" s="47">
        <f>SUM('Mortality by birth year (EAM)'!EE3:EO3)/COUNTA('Mortality by birth year (EAM)'!EE3:EO3)</f>
        <v>5.4364512897441802E-3</v>
      </c>
    </row>
    <row r="7" spans="1:16" ht="63" customHeight="1">
      <c r="A7" s="43">
        <v>7.5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46">
        <f>SUM('Mortality by birth year (EAM)'!CQ4:CZ4)/COUNTA('Mortality by birth year (EAM)'!CQ4:CZ4)</f>
        <v>2.1654645638018635E-2</v>
      </c>
      <c r="M7" s="46">
        <f>SUM('Mortality by birth year (EAM)'!DA4:DJ4)/COUNTA('Mortality by birth year (EAM)'!DA4:DJ4)</f>
        <v>7.0812668546771209E-3</v>
      </c>
      <c r="N7" s="46">
        <f>SUM('Mortality by birth year (EAM)'!DK4:DT4)/COUNTA('Mortality by birth year (EAM)'!DK4:DT4)</f>
        <v>8.5806632414124426E-3</v>
      </c>
      <c r="O7" s="46">
        <f>SUM('Mortality by birth year (EAM)'!DU4:ED4)/COUNTA('Mortality by birth year (EAM)'!DU4:ED4)</f>
        <v>3.1217844470965766E-3</v>
      </c>
      <c r="P7" s="47">
        <f>SUM('Mortality by birth year (EAM)'!EE4:EO4)/COUNTA('Mortality by birth year (EAM)'!EE4:EO4)</f>
        <v>0</v>
      </c>
    </row>
    <row r="8" spans="1:16" ht="63" customHeight="1">
      <c r="A8" s="48">
        <v>12.5</v>
      </c>
      <c r="B8" s="45"/>
      <c r="C8" s="45"/>
      <c r="D8" s="45"/>
      <c r="E8" s="45"/>
      <c r="F8" s="45"/>
      <c r="G8" s="45"/>
      <c r="H8" s="45"/>
      <c r="I8" s="45"/>
      <c r="J8" s="45"/>
      <c r="K8" s="46">
        <f>SUM('Mortality by birth year (EAM)'!CG5:CP5)/COUNTA('Mortality by birth year (EAM)'!CG5:CP5)</f>
        <v>9.7110883811650055E-3</v>
      </c>
      <c r="L8" s="46">
        <f>SUM('Mortality by birth year (EAM)'!CQ5:CZ5)/COUNTA('Mortality by birth year (EAM)'!CQ5:CZ5)</f>
        <v>1.1013517199187044E-2</v>
      </c>
      <c r="M8" s="46">
        <f>SUM('Mortality by birth year (EAM)'!DA5:DJ5)/COUNTA('Mortality by birth year (EAM)'!DA5:DJ5)</f>
        <v>4.3518893399958972E-3</v>
      </c>
      <c r="N8" s="46">
        <f>SUM('Mortality by birth year (EAM)'!DK5:DT5)/COUNTA('Mortality by birth year (EAM)'!DK5:DT5)</f>
        <v>3.8793343175068098E-3</v>
      </c>
      <c r="O8" s="46">
        <f>SUM('Mortality by birth year (EAM)'!DU5:ED5)/COUNTA('Mortality by birth year (EAM)'!DU5:ED5)</f>
        <v>6.9934853437277318E-3</v>
      </c>
      <c r="P8" s="47">
        <f>SUM('Mortality by birth year (EAM)'!EE5:EO5)/COUNTA('Mortality by birth year (EAM)'!EE5:EO5)</f>
        <v>2.2006665466863264E-3</v>
      </c>
    </row>
    <row r="9" spans="1:16" ht="63" customHeight="1">
      <c r="A9" s="48">
        <v>17.5</v>
      </c>
      <c r="B9" s="45"/>
      <c r="C9" s="45"/>
      <c r="D9" s="45"/>
      <c r="E9" s="45"/>
      <c r="F9" s="45"/>
      <c r="G9" s="45"/>
      <c r="H9" s="45"/>
      <c r="I9" s="45"/>
      <c r="J9" s="45"/>
      <c r="K9" s="45">
        <f>SUM('Mortality by birth year (EAM)'!CG6:CP6)/COUNTA('Mortality by birth year (EAM)'!CG6:CP6)</f>
        <v>2.0206395075715276E-2</v>
      </c>
      <c r="L9" s="46">
        <f>SUM('Mortality by birth year (EAM)'!CQ6:CZ6)/COUNTA('Mortality by birth year (EAM)'!CQ6:CZ6)</f>
        <v>2.275896883760126E-2</v>
      </c>
      <c r="M9" s="46">
        <f>SUM('Mortality by birth year (EAM)'!DA6:DJ6)/COUNTA('Mortality by birth year (EAM)'!DA6:DJ6)</f>
        <v>7.7822672307865286E-3</v>
      </c>
      <c r="N9" s="46">
        <f>SUM('Mortality by birth year (EAM)'!DK6:DT6)/COUNTA('Mortality by birth year (EAM)'!DK6:DT6)</f>
        <v>4.9862445417074418E-3</v>
      </c>
      <c r="O9" s="46">
        <f>SUM('Mortality by birth year (EAM)'!DU6:ED6)/COUNTA('Mortality by birth year (EAM)'!DU6:ED6)</f>
        <v>4.0707214477722301E-3</v>
      </c>
      <c r="P9" s="47">
        <f>SUM('Mortality by birth year (EAM)'!EE6:EO6)/COUNTA('Mortality by birth year (EAM)'!EE6:EO6)</f>
        <v>0</v>
      </c>
    </row>
    <row r="10" spans="1:16" ht="63" customHeight="1">
      <c r="A10" s="48">
        <v>22.5</v>
      </c>
      <c r="B10" s="45"/>
      <c r="C10" s="45"/>
      <c r="D10" s="45"/>
      <c r="E10" s="45"/>
      <c r="F10" s="45"/>
      <c r="G10" s="45"/>
      <c r="H10" s="45"/>
      <c r="I10" s="45"/>
      <c r="J10" s="45">
        <f>SUM('Mortality by birth year (EAM)'!BW7:CF7)/COUNTA('Mortality by birth year (EAM)'!BW7:CF7)</f>
        <v>2.8575616504924042E-2</v>
      </c>
      <c r="K10" s="45">
        <f>SUM('Mortality by birth year (EAM)'!CG7:CP7)/COUNTA('Mortality by birth year (EAM)'!CG7:CP7)</f>
        <v>3.0230944082560655E-2</v>
      </c>
      <c r="L10" s="45">
        <f>SUM('Mortality by birth year (EAM)'!CQ7:CZ7)/COUNTA('Mortality by birth year (EAM)'!CQ7:CZ7)</f>
        <v>1.4910747449736575E-2</v>
      </c>
      <c r="M10" s="46">
        <f>SUM('Mortality by birth year (EAM)'!DA7:DJ7)/COUNTA('Mortality by birth year (EAM)'!DA7:DJ7)</f>
        <v>2.0125767625476493E-2</v>
      </c>
      <c r="N10" s="46">
        <f>SUM('Mortality by birth year (EAM)'!DK7:DT7)/COUNTA('Mortality by birth year (EAM)'!DK7:DT7)</f>
        <v>5.587932791047423E-2</v>
      </c>
      <c r="O10" s="46">
        <f>SUM('Mortality by birth year (EAM)'!DU7:ED7)/COUNTA('Mortality by birth year (EAM)'!DU7:ED7)</f>
        <v>1.0938972153717494E-2</v>
      </c>
      <c r="P10" s="49"/>
    </row>
    <row r="11" spans="1:16" ht="63" customHeight="1">
      <c r="A11" s="48">
        <v>27.5</v>
      </c>
      <c r="B11" s="45"/>
      <c r="C11" s="45"/>
      <c r="D11" s="45"/>
      <c r="E11" s="45"/>
      <c r="F11" s="45"/>
      <c r="G11" s="45"/>
      <c r="H11" s="45"/>
      <c r="I11" s="45"/>
      <c r="J11" s="45">
        <f>SUM('Mortality by birth year (EAM)'!BW8:CF8)/COUNTA('Mortality by birth year (EAM)'!BW8:CF8)</f>
        <v>5.4765180031443719E-2</v>
      </c>
      <c r="K11" s="45">
        <f>SUM('Mortality by birth year (EAM)'!CG8:CP8)/COUNTA('Mortality by birth year (EAM)'!CG8:CP8)</f>
        <v>5.616031835148675E-2</v>
      </c>
      <c r="L11" s="45">
        <f>SUM('Mortality by birth year (EAM)'!CQ8:CZ8)/COUNTA('Mortality by birth year (EAM)'!CQ8:CZ8)</f>
        <v>2.7620333158871808E-2</v>
      </c>
      <c r="M11" s="45">
        <f>SUM('Mortality by birth year (EAM)'!DA8:DJ8)/COUNTA('Mortality by birth year (EAM)'!DA8:DJ8)</f>
        <v>0.20321714833966309</v>
      </c>
      <c r="N11" s="46">
        <f>SUM('Mortality by birth year (EAM)'!DK8:DT8)/COUNTA('Mortality by birth year (EAM)'!DK8:DT8)</f>
        <v>0.10724536619852802</v>
      </c>
      <c r="O11" s="46">
        <f>SUM('Mortality by birth year (EAM)'!DU8:ED8)/COUNTA('Mortality by birth year (EAM)'!DU8:ED8)</f>
        <v>5.260472285201765E-2</v>
      </c>
      <c r="P11" s="49"/>
    </row>
    <row r="12" spans="1:16" ht="63" customHeight="1">
      <c r="A12" s="48">
        <v>32.5</v>
      </c>
      <c r="B12" s="45"/>
      <c r="C12" s="45"/>
      <c r="D12" s="45"/>
      <c r="E12" s="45"/>
      <c r="F12" s="45"/>
      <c r="G12" s="45"/>
      <c r="H12" s="45"/>
      <c r="I12" s="45">
        <f>SUM('Mortality by birth year (EAM)'!BM9:BV9)/COUNTA('Mortality by birth year (EAM)'!BM9:BV9)</f>
        <v>7.2715562985559687E-2</v>
      </c>
      <c r="J12" s="45">
        <f>SUM('Mortality by birth year (EAM)'!BW9:CF9)/COUNTA('Mortality by birth year (EAM)'!BW9:CF9)</f>
        <v>8.837957630644569E-2</v>
      </c>
      <c r="K12" s="45">
        <f>SUM('Mortality by birth year (EAM)'!CG9:CP9)/COUNTA('Mortality by birth year (EAM)'!CG9:CP9)</f>
        <v>7.2776410399351094E-2</v>
      </c>
      <c r="L12" s="45">
        <f>SUM('Mortality by birth year (EAM)'!CQ9:CZ9)/COUNTA('Mortality by birth year (EAM)'!CQ9:CZ9)</f>
        <v>3.7494451096301312E-2</v>
      </c>
      <c r="M12" s="45">
        <f>SUM('Mortality by birth year (EAM)'!DA9:DJ9)/COUNTA('Mortality by birth year (EAM)'!DA9:DJ9)</f>
        <v>0.44416603396899762</v>
      </c>
      <c r="N12" s="46">
        <f>SUM('Mortality by birth year (EAM)'!DK9:DT9)/COUNTA('Mortality by birth year (EAM)'!DK9:DT9)</f>
        <v>0.17546919066089298</v>
      </c>
      <c r="O12" s="45"/>
      <c r="P12" s="49"/>
    </row>
    <row r="13" spans="1:16" ht="63" customHeight="1">
      <c r="A13" s="48">
        <v>37.5</v>
      </c>
      <c r="B13" s="45"/>
      <c r="C13" s="45"/>
      <c r="D13" s="45"/>
      <c r="E13" s="45"/>
      <c r="F13" s="45"/>
      <c r="G13" s="45"/>
      <c r="H13" s="45"/>
      <c r="I13" s="45">
        <f>SUM('Mortality by birth year (EAM)'!BM10:BV10)/COUNTA('Mortality by birth year (EAM)'!BM10:BV10)</f>
        <v>0.17763576975640882</v>
      </c>
      <c r="J13" s="45">
        <f>SUM('Mortality by birth year (EAM)'!BW10:CF10)/COUNTA('Mortality by birth year (EAM)'!BW10:CF10)</f>
        <v>0.14815599528879156</v>
      </c>
      <c r="K13" s="45">
        <f>SUM('Mortality by birth year (EAM)'!CG10:CP10)/COUNTA('Mortality by birth year (EAM)'!CG10:CP10)</f>
        <v>0.12104824991189136</v>
      </c>
      <c r="L13" s="45">
        <f>SUM('Mortality by birth year (EAM)'!CQ10:CZ10)/COUNTA('Mortality by birth year (EAM)'!CQ10:CZ10)</f>
        <v>0.45462149360654158</v>
      </c>
      <c r="M13" s="45">
        <f>SUM('Mortality by birth year (EAM)'!DA10:DJ10)/COUNTA('Mortality by birth year (EAM)'!DA10:DJ10)</f>
        <v>0.29101642149229778</v>
      </c>
      <c r="N13" s="46">
        <f>SUM('Mortality by birth year (EAM)'!DK10:DT10)/COUNTA('Mortality by birth year (EAM)'!DK10:DT10)</f>
        <v>0.13832294705338075</v>
      </c>
      <c r="O13" s="45"/>
      <c r="P13" s="49"/>
    </row>
    <row r="14" spans="1:16" ht="63" customHeight="1">
      <c r="A14" s="48">
        <v>42.5</v>
      </c>
      <c r="B14" s="45"/>
      <c r="C14" s="45"/>
      <c r="D14" s="45"/>
      <c r="E14" s="45"/>
      <c r="F14" s="45"/>
      <c r="G14" s="45"/>
      <c r="H14" s="45">
        <f>SUM('Mortality by birth year (EAM)'!BC11:BL11)/COUNTA('Mortality by birth year (EAM)'!BC11:BL11)</f>
        <v>0.28915695917388756</v>
      </c>
      <c r="I14" s="45">
        <f>SUM('Mortality by birth year (EAM)'!BM11:BV11)/COUNTA('Mortality by birth year (EAM)'!BM11:BV11)</f>
        <v>0.35039462216016676</v>
      </c>
      <c r="J14" s="45">
        <f>SUM('Mortality by birth year (EAM)'!BW11:CF11)/COUNTA('Mortality by birth year (EAM)'!BW11:CF11)</f>
        <v>0.31846666175895738</v>
      </c>
      <c r="K14" s="45">
        <f>SUM('Mortality by birth year (EAM)'!CG11:CP11)/COUNTA('Mortality by birth year (EAM)'!CG11:CP11)</f>
        <v>0.27376710424932571</v>
      </c>
      <c r="L14" s="45">
        <f>SUM('Mortality by birth year (EAM)'!CQ11:CZ11)/COUNTA('Mortality by birth year (EAM)'!CQ11:CZ11)</f>
        <v>0.58799704087307147</v>
      </c>
      <c r="M14" s="45">
        <f>SUM('Mortality by birth year (EAM)'!DA11:DJ11)/COUNTA('Mortality by birth year (EAM)'!DA11:DJ11)</f>
        <v>0.36101578029570452</v>
      </c>
      <c r="N14" s="45"/>
      <c r="O14" s="45"/>
      <c r="P14" s="49"/>
    </row>
    <row r="15" spans="1:16" ht="63" customHeight="1">
      <c r="A15" s="48">
        <v>47.5</v>
      </c>
      <c r="B15" s="45"/>
      <c r="C15" s="45"/>
      <c r="D15" s="45"/>
      <c r="E15" s="45"/>
      <c r="F15" s="45"/>
      <c r="G15" s="45"/>
      <c r="H15" s="45">
        <f>SUM('Mortality by birth year (EAM)'!BC12:BL12)/COUNTA('Mortality by birth year (EAM)'!BC12:BL12)</f>
        <v>0.81496479640946817</v>
      </c>
      <c r="I15" s="45">
        <f>SUM('Mortality by birth year (EAM)'!BM12:BV12)/COUNTA('Mortality by birth year (EAM)'!BM12:BV12)</f>
        <v>0.71722582093984899</v>
      </c>
      <c r="J15" s="45">
        <f>SUM('Mortality by birth year (EAM)'!BW12:CF12)/COUNTA('Mortality by birth year (EAM)'!BW12:CF12)</f>
        <v>0.40742594935323695</v>
      </c>
      <c r="K15" s="46">
        <f>SUM('Mortality by birth year (EAM)'!CG12:CP12)/COUNTA('Mortality by birth year (EAM)'!CG12:CP12)</f>
        <v>0.75050561685852357</v>
      </c>
      <c r="L15" s="45">
        <f>SUM('Mortality by birth year (EAM)'!CQ12:CZ12)/COUNTA('Mortality by birth year (EAM)'!CQ12:CZ12)</f>
        <v>0.70237126294955032</v>
      </c>
      <c r="M15" s="45">
        <f>SUM('Mortality by birth year (EAM)'!DA12:DJ12)/COUNTA('Mortality by birth year (EAM)'!DA12:DJ12)</f>
        <v>0.66052773057307002</v>
      </c>
      <c r="N15" s="45"/>
      <c r="O15" s="45"/>
      <c r="P15" s="49"/>
    </row>
    <row r="16" spans="1:16" ht="63" customHeight="1">
      <c r="A16" s="48">
        <v>52.5</v>
      </c>
      <c r="B16" s="45"/>
      <c r="C16" s="45"/>
      <c r="D16" s="45"/>
      <c r="E16" s="45"/>
      <c r="F16" s="45"/>
      <c r="G16" s="45">
        <f>SUM('Mortality by birth year (EAM)'!AS13:BB13)/COUNTA('Mortality by birth year (EAM)'!AS13:BB13)</f>
        <v>1.3555607036685968</v>
      </c>
      <c r="H16" s="45">
        <f>SUM('Mortality by birth year (EAM)'!BC13:BL13)/COUNTA('Mortality by birth year (EAM)'!BC13:BL13)</f>
        <v>1.2944684957765282</v>
      </c>
      <c r="I16" s="45">
        <f>SUM('Mortality by birth year (EAM)'!BM13:BV13)/COUNTA('Mortality by birth year (EAM)'!BM13:BV13)</f>
        <v>1.0954378498888209</v>
      </c>
      <c r="J16" s="45">
        <f>SUM('Mortality by birth year (EAM)'!BW13:CF13)/COUNTA('Mortality by birth year (EAM)'!BW13:CF13)</f>
        <v>0.88090070326480197</v>
      </c>
      <c r="K16" s="45">
        <f>SUM('Mortality by birth year (EAM)'!CG13:CP13)/COUNTA('Mortality by birth year (EAM)'!CG13:CP13)</f>
        <v>1.378483076652375</v>
      </c>
      <c r="L16" s="45">
        <f>SUM('Mortality by birth year (EAM)'!CQ13:CZ13)/COUNTA('Mortality by birth year (EAM)'!CQ13:CZ13)</f>
        <v>1.2858855648812677</v>
      </c>
      <c r="M16" s="45"/>
      <c r="N16" s="45"/>
      <c r="O16" s="45"/>
      <c r="P16" s="49"/>
    </row>
    <row r="17" spans="1:16" ht="63" customHeight="1">
      <c r="A17" s="48">
        <v>57.5</v>
      </c>
      <c r="B17" s="45"/>
      <c r="C17" s="45"/>
      <c r="D17" s="45"/>
      <c r="E17" s="45"/>
      <c r="F17" s="46"/>
      <c r="G17" s="46">
        <f>SUM('Mortality by birth year (EAM)'!AS14:BB14)/COUNTA('Mortality by birth year (EAM)'!AS14:BB14)</f>
        <v>2.3131697063544285</v>
      </c>
      <c r="H17" s="45">
        <f>SUM('Mortality by birth year (EAM)'!BC14:BL14)/COUNTA('Mortality by birth year (EAM)'!BC14:BL14)</f>
        <v>2.1736588159617822</v>
      </c>
      <c r="I17" s="45">
        <f>SUM('Mortality by birth year (EAM)'!BM14:BV14)/COUNTA('Mortality by birth year (EAM)'!BM14:BV14)</f>
        <v>1.4118303480199841</v>
      </c>
      <c r="J17" s="45">
        <f>SUM('Mortality by birth year (EAM)'!BW14:CF14)/COUNTA('Mortality by birth year (EAM)'!BW14:CF14)</f>
        <v>1.9198785123914297</v>
      </c>
      <c r="K17" s="45">
        <f>SUM('Mortality by birth year (EAM)'!CG14:CP14)/COUNTA('Mortality by birth year (EAM)'!CG14:CP14)</f>
        <v>2.2191414438073158</v>
      </c>
      <c r="L17" s="45">
        <f>SUM('Mortality by birth year (EAM)'!CQ14:CZ14)/COUNTA('Mortality by birth year (EAM)'!CQ14:CZ14)</f>
        <v>1.8187428604125071</v>
      </c>
      <c r="M17" s="45"/>
      <c r="N17" s="45"/>
      <c r="O17" s="45"/>
      <c r="P17" s="49"/>
    </row>
    <row r="18" spans="1:16" ht="63" customHeight="1">
      <c r="A18" s="48">
        <v>62.5</v>
      </c>
      <c r="B18" s="45"/>
      <c r="C18" s="45"/>
      <c r="D18" s="45"/>
      <c r="E18" s="45"/>
      <c r="F18" s="46">
        <f>SUM('Mortality by birth year (EAM)'!AI15:AR15)/COUNTA('Mortality by birth year (EAM)'!AI15:AR15)</f>
        <v>3.2963834260548688</v>
      </c>
      <c r="G18" s="46">
        <f>SUM('Mortality by birth year (EAM)'!AS15:BB15)/COUNTA('Mortality by birth year (EAM)'!AS15:BB15)</f>
        <v>3.4323535743696967</v>
      </c>
      <c r="H18" s="46">
        <f>SUM('Mortality by birth year (EAM)'!BC15:BL15)/COUNTA('Mortality by birth year (EAM)'!BC15:BL15)</f>
        <v>2.8395489600469084</v>
      </c>
      <c r="I18" s="45">
        <f>SUM('Mortality by birth year (EAM)'!BM15:BV15)/COUNTA('Mortality by birth year (EAM)'!BM15:BV15)</f>
        <v>2.0391092072380537</v>
      </c>
      <c r="J18" s="45">
        <f>SUM('Mortality by birth year (EAM)'!BW15:CF15)/COUNTA('Mortality by birth year (EAM)'!BW15:CF15)</f>
        <v>3.2092471350659983</v>
      </c>
      <c r="K18" s="45">
        <f>SUM('Mortality by birth year (EAM)'!CG15:CP15)/COUNTA('Mortality by birth year (EAM)'!CG15:CP15)</f>
        <v>3.1326143462414673</v>
      </c>
      <c r="L18" s="45"/>
      <c r="M18" s="45"/>
      <c r="N18" s="45"/>
      <c r="O18" s="45"/>
      <c r="P18" s="49"/>
    </row>
    <row r="19" spans="1:16" ht="63" customHeight="1">
      <c r="A19" s="48">
        <v>67.5</v>
      </c>
      <c r="B19" s="45"/>
      <c r="C19" s="45"/>
      <c r="D19" s="45"/>
      <c r="E19" s="45"/>
      <c r="F19" s="46">
        <f>SUM('Mortality by birth year (EAM)'!AI16:AR16)/COUNTA('Mortality by birth year (EAM)'!AI16:AR16)</f>
        <v>5.4920781530920451</v>
      </c>
      <c r="G19" s="46">
        <f>SUM('Mortality by birth year (EAM)'!AS16:BB16)/COUNTA('Mortality by birth year (EAM)'!AS16:BB16)</f>
        <v>4.482444499907194</v>
      </c>
      <c r="H19" s="45">
        <f>SUM('Mortality by birth year (EAM)'!BC16:BL16)/COUNTA('Mortality by birth year (EAM)'!BC16:BL16)</f>
        <v>3.196734245762463</v>
      </c>
      <c r="I19" s="45">
        <f>SUM('Mortality by birth year (EAM)'!BM16:BV16)/COUNTA('Mortality by birth year (EAM)'!BM16:BV16)</f>
        <v>3.6550691665176611</v>
      </c>
      <c r="J19" s="45">
        <f>SUM('Mortality by birth year (EAM)'!BW16:CF16)/COUNTA('Mortality by birth year (EAM)'!BW16:CF16)</f>
        <v>4.1857466796343372</v>
      </c>
      <c r="K19" s="45">
        <f>SUM('Mortality by birth year (EAM)'!CG16:CP16)/COUNTA('Mortality by birth year (EAM)'!CG16:CP16)</f>
        <v>4.5204810807708382</v>
      </c>
      <c r="L19" s="45"/>
      <c r="M19" s="45"/>
      <c r="N19" s="45"/>
      <c r="O19" s="45"/>
      <c r="P19" s="49"/>
    </row>
    <row r="20" spans="1:16" ht="63" customHeight="1">
      <c r="A20" s="48">
        <v>72.5</v>
      </c>
      <c r="B20" s="45"/>
      <c r="C20" s="45"/>
      <c r="D20" s="45"/>
      <c r="E20" s="46">
        <f>SUM('Mortality by birth year (EAM)'!Y17:AH17)/COUNTA('Mortality by birth year (EAM)'!Y17:AH17)</f>
        <v>9.8892288692423733</v>
      </c>
      <c r="F20" s="46">
        <f>SUM('Mortality by birth year (EAM)'!AI17:AR17)/COUNTA('Mortality by birth year (EAM)'!AI17:AR17)</f>
        <v>7.9758279530189018</v>
      </c>
      <c r="G20" s="45">
        <f>SUM('Mortality by birth year (EAM)'!AS17:BB17)/COUNTA('Mortality by birth year (EAM)'!AS17:BB17)</f>
        <v>6.0050017891080882</v>
      </c>
      <c r="H20" s="45">
        <f>SUM('Mortality by birth year (EAM)'!BC17:BL17)/COUNTA('Mortality by birth year (EAM)'!BC17:BL17)</f>
        <v>4.6497670960241289</v>
      </c>
      <c r="I20" s="45">
        <f>SUM('Mortality by birth year (EAM)'!BM17:BV17)/COUNTA('Mortality by birth year (EAM)'!BM17:BV17)</f>
        <v>5.0294352190937088</v>
      </c>
      <c r="J20" s="45">
        <f>SUM('Mortality by birth year (EAM)'!BW17:CF17)/COUNTA('Mortality by birth year (EAM)'!BW17:CF17)</f>
        <v>5.2169135970158775</v>
      </c>
      <c r="K20" s="45"/>
      <c r="L20" s="45"/>
      <c r="M20" s="45"/>
      <c r="N20" s="45"/>
      <c r="O20" s="45"/>
      <c r="P20" s="49"/>
    </row>
    <row r="21" spans="1:16" ht="63" customHeight="1">
      <c r="A21" s="48">
        <v>77.5</v>
      </c>
      <c r="B21" s="45"/>
      <c r="C21" s="45"/>
      <c r="D21" s="45"/>
      <c r="E21" s="46">
        <f>SUM('Mortality by birth year (EAM)'!Y18:AH18)/COUNTA('Mortality by birth year (EAM)'!Y18:AH18)</f>
        <v>15.380643872126397</v>
      </c>
      <c r="F21" s="45">
        <f>SUM('Mortality by birth year (EAM)'!AI18:AR18)/COUNTA('Mortality by birth year (EAM)'!AI18:AR18)</f>
        <v>11.774633276728453</v>
      </c>
      <c r="G21" s="45">
        <f>SUM('Mortality by birth year (EAM)'!AS18:BB18)/COUNTA('Mortality by birth year (EAM)'!AS18:BB18)</f>
        <v>7.5293856569332549</v>
      </c>
      <c r="H21" s="45">
        <f>SUM('Mortality by birth year (EAM)'!BC18:BL18)/COUNTA('Mortality by birth year (EAM)'!BC18:BL18)</f>
        <v>6.5201958155516975</v>
      </c>
      <c r="I21" s="45">
        <f>SUM('Mortality by birth year (EAM)'!BM18:BV18)/COUNTA('Mortality by birth year (EAM)'!BM18:BV18)</f>
        <v>7.2299688566433034</v>
      </c>
      <c r="J21" s="45">
        <f>SUM('Mortality by birth year (EAM)'!BW18:CF18)/COUNTA('Mortality by birth year (EAM)'!BW18:CF18)</f>
        <v>6.4983346128503809</v>
      </c>
      <c r="K21" s="45"/>
      <c r="L21" s="45"/>
      <c r="M21" s="45"/>
      <c r="N21" s="45"/>
      <c r="O21" s="45"/>
      <c r="P21" s="49"/>
    </row>
    <row r="22" spans="1:16" ht="63" customHeight="1">
      <c r="A22" s="48">
        <v>82.5</v>
      </c>
      <c r="B22" s="45"/>
      <c r="C22" s="45"/>
      <c r="D22" s="46">
        <f>SUM('Mortality by birth year (EAM)'!O19:X19)/COUNTA('Mortality by birth year (EAM)'!O19:X19)</f>
        <v>30.354006914323865</v>
      </c>
      <c r="E22" s="45">
        <f>SUM('Mortality by birth year (EAM)'!Y19:AH19)/COUNTA('Mortality by birth year (EAM)'!Y19:AH19)</f>
        <v>23.591499095254772</v>
      </c>
      <c r="F22" s="45">
        <f>SUM('Mortality by birth year (EAM)'!AI19:AR19)/COUNTA('Mortality by birth year (EAM)'!AI19:AR19)</f>
        <v>15.614775020006116</v>
      </c>
      <c r="G22" s="45">
        <f>SUM('Mortality by birth year (EAM)'!AS19:BB19)/COUNTA('Mortality by birth year (EAM)'!AS19:BB19)</f>
        <v>10.201452731716223</v>
      </c>
      <c r="H22" s="46">
        <f>SUM('Mortality by birth year (EAM)'!BC19:BL19)/COUNTA('Mortality by birth year (EAM)'!BC19:BL19)</f>
        <v>9.7979246162784683</v>
      </c>
      <c r="I22" s="45">
        <f>SUM('Mortality by birth year (EAM)'!BM19:BV19)/COUNTA('Mortality by birth year (EAM)'!BM19:BV19)</f>
        <v>11.850155854274616</v>
      </c>
      <c r="J22" s="45"/>
      <c r="K22" s="45"/>
      <c r="L22" s="45"/>
      <c r="M22" s="45"/>
      <c r="N22" s="45"/>
      <c r="O22" s="45"/>
      <c r="P22" s="49"/>
    </row>
    <row r="23" spans="1:16" ht="63" customHeight="1">
      <c r="A23" s="48">
        <v>87.5</v>
      </c>
      <c r="B23" s="45"/>
      <c r="C23" s="45"/>
      <c r="D23" s="46">
        <f>SUM('Mortality by birth year (EAM)'!O20:X20)/COUNTA('Mortality by birth year (EAM)'!O20:X20)</f>
        <v>51.088184350986118</v>
      </c>
      <c r="E23" s="45">
        <f>SUM('Mortality by birth year (EAM)'!Y20:AH20)/COUNTA('Mortality by birth year (EAM)'!Y20:AH20)</f>
        <v>38.118911003668238</v>
      </c>
      <c r="F23" s="45">
        <f>SUM('Mortality by birth year (EAM)'!AI20:AR20)/COUNTA('Mortality by birth year (EAM)'!AI20:AR20)</f>
        <v>24.868190777024921</v>
      </c>
      <c r="G23" s="45">
        <f>SUM('Mortality by birth year (EAM)'!AS20:BB20)/COUNTA('Mortality by birth year (EAM)'!AS20:BB20)</f>
        <v>16.468205233695571</v>
      </c>
      <c r="H23" s="45">
        <f>SUM('Mortality by birth year (EAM)'!BC20:BL20)/COUNTA('Mortality by birth year (EAM)'!BC20:BL20)</f>
        <v>17.605990061672724</v>
      </c>
      <c r="I23" s="45">
        <f>SUM('Mortality by birth year (EAM)'!BM20:BV20)/COUNTA('Mortality by birth year (EAM)'!BM20:BV20)</f>
        <v>16.145913738331391</v>
      </c>
      <c r="J23" s="45"/>
      <c r="K23" s="45"/>
      <c r="L23" s="45"/>
      <c r="M23" s="45"/>
      <c r="N23" s="45"/>
      <c r="O23" s="45"/>
      <c r="P23" s="49"/>
    </row>
    <row r="24" spans="1:16" ht="63" customHeight="1">
      <c r="A24" s="48">
        <v>92.5</v>
      </c>
      <c r="B24" s="45"/>
      <c r="C24" s="46"/>
      <c r="D24" s="46"/>
      <c r="E24" s="45"/>
      <c r="F24" s="45">
        <f>SUM('Mortality by birth year (EAM)'!AI21:AR21)/COUNTA('Mortality by birth year (EAM)'!AI21:AR21)</f>
        <v>25.475613332568098</v>
      </c>
      <c r="G24" s="45">
        <f>SUM('Mortality by birth year (EAM)'!AS21:BB21)/COUNTA('Mortality by birth year (EAM)'!AS21:BB21)</f>
        <v>24.77627334248514</v>
      </c>
      <c r="H24" s="45">
        <f>SUM('Mortality by birth year (EAM)'!BC21:BL21)/COUNTA('Mortality by birth year (EAM)'!BC21:BL21)</f>
        <v>29.475165674774498</v>
      </c>
      <c r="I24" s="45"/>
      <c r="J24" s="45"/>
      <c r="K24" s="45"/>
      <c r="L24" s="45"/>
      <c r="M24" s="45"/>
      <c r="N24" s="45"/>
      <c r="O24" s="45"/>
      <c r="P24" s="49"/>
    </row>
    <row r="25" spans="1:16" ht="63" customHeight="1">
      <c r="A25" s="48">
        <v>97.5</v>
      </c>
      <c r="B25" s="45"/>
      <c r="C25" s="46"/>
      <c r="D25" s="45"/>
      <c r="E25" s="46"/>
      <c r="F25" s="45">
        <f>SUM('Mortality by birth year (EAM)'!AI22:AR22)/COUNTA('Mortality by birth year (EAM)'!AI22:AR22)</f>
        <v>41.274047023522549</v>
      </c>
      <c r="G25" s="46">
        <f>SUM('Mortality by birth year (EAM)'!AS22:BB22)/COUNTA('Mortality by birth year (EAM)'!AS22:BB22)</f>
        <v>49.037649694665646</v>
      </c>
      <c r="H25" s="45">
        <f>SUM('Mortality by birth year (EAM)'!BC22:BL22)/COUNTA('Mortality by birth year (EAM)'!BC22:BL22)</f>
        <v>41.636495293265746</v>
      </c>
      <c r="I25" s="45"/>
      <c r="J25" s="45"/>
      <c r="K25" s="45"/>
      <c r="L25" s="45"/>
      <c r="M25" s="45"/>
      <c r="N25" s="45"/>
      <c r="O25" s="45"/>
      <c r="P25" s="49"/>
    </row>
    <row r="26" spans="1:16" ht="63" customHeight="1">
      <c r="A26" s="50">
        <v>102.5</v>
      </c>
      <c r="B26" s="51"/>
      <c r="C26" s="51"/>
      <c r="D26" s="51"/>
      <c r="E26" s="51">
        <f>SUM('Mortality by birth year (EAM)'!Y23:AH23)/COUNTA('Mortality by birth year (EAM)'!Y23:AH23)</f>
        <v>63.938072874284899</v>
      </c>
      <c r="F26" s="51">
        <f>SUM('Mortality by birth year (EAM)'!AI23:AR23)/COUNTA('Mortality by birth year (EAM)'!AI23:AR23)</f>
        <v>48.653225183778787</v>
      </c>
      <c r="G26" s="46">
        <f>SUM('Mortality by birth year (EAM)'!AS23:BB23)/COUNTA('Mortality by birth year (EAM)'!AS23:BB23)</f>
        <v>31.322654574491448</v>
      </c>
      <c r="H26" s="52"/>
      <c r="I26" s="52"/>
      <c r="J26" s="52"/>
      <c r="K26" s="52"/>
      <c r="L26" s="52"/>
      <c r="M26" s="52"/>
      <c r="N26" s="52"/>
      <c r="O26" s="52"/>
      <c r="P26" s="53"/>
    </row>
    <row r="27" spans="1:16" ht="42" customHeight="1"/>
    <row r="28" spans="1:16" ht="61.5">
      <c r="A28" s="36"/>
      <c r="B28" s="37"/>
      <c r="C28" s="37"/>
      <c r="D28" s="37"/>
      <c r="E28" s="37"/>
      <c r="F28" s="38"/>
      <c r="G28" s="38"/>
      <c r="H28" s="38" t="str">
        <f>CONCATENATE('Raw Data (EAM)'!A1," EAF")</f>
        <v>Mortality by Skin Cancer-Other EAF</v>
      </c>
      <c r="I28" s="37"/>
      <c r="J28" s="37"/>
      <c r="K28" s="37"/>
      <c r="L28" s="37"/>
      <c r="M28" s="37"/>
      <c r="N28" s="37"/>
      <c r="O28" s="37"/>
      <c r="P28" s="37"/>
    </row>
    <row r="29" spans="1:16" ht="61.5">
      <c r="A29" s="36"/>
      <c r="B29" s="37"/>
      <c r="C29" s="37"/>
      <c r="D29" s="37"/>
      <c r="E29" s="37"/>
      <c r="F29" s="38"/>
      <c r="G29" s="38"/>
      <c r="H29" s="38" t="s">
        <v>37</v>
      </c>
      <c r="I29" s="37"/>
      <c r="J29" s="37"/>
      <c r="K29" s="37"/>
      <c r="L29" s="37"/>
      <c r="M29" s="37"/>
      <c r="N29" s="37"/>
      <c r="O29" s="37"/>
      <c r="P29" s="37"/>
    </row>
    <row r="30" spans="1:16" ht="18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02" customHeight="1">
      <c r="A31" s="39" t="s">
        <v>38</v>
      </c>
      <c r="B31" s="40" t="s">
        <v>39</v>
      </c>
      <c r="C31" s="40" t="s">
        <v>40</v>
      </c>
      <c r="D31" s="40" t="s">
        <v>41</v>
      </c>
      <c r="E31" s="40" t="s">
        <v>42</v>
      </c>
      <c r="F31" s="40" t="s">
        <v>43</v>
      </c>
      <c r="G31" s="40" t="s">
        <v>44</v>
      </c>
      <c r="H31" s="40" t="s">
        <v>45</v>
      </c>
      <c r="I31" s="40" t="s">
        <v>46</v>
      </c>
      <c r="J31" s="40" t="s">
        <v>47</v>
      </c>
      <c r="K31" s="40" t="s">
        <v>48</v>
      </c>
      <c r="L31" s="40" t="s">
        <v>49</v>
      </c>
      <c r="M31" s="40" t="s">
        <v>50</v>
      </c>
      <c r="N31" s="40" t="s">
        <v>51</v>
      </c>
      <c r="O31" s="40" t="s">
        <v>52</v>
      </c>
      <c r="P31" s="41" t="s">
        <v>53</v>
      </c>
    </row>
    <row r="32" spans="1:16" ht="62.1" customHeight="1">
      <c r="A32" s="43">
        <v>0.5</v>
      </c>
      <c r="B32" s="44"/>
      <c r="C32" s="44"/>
      <c r="D32" s="44"/>
      <c r="E32" s="44"/>
      <c r="F32" s="44"/>
      <c r="G32" s="45"/>
      <c r="H32" s="45"/>
      <c r="I32" s="45"/>
      <c r="J32" s="45"/>
      <c r="K32" s="46"/>
      <c r="L32" s="46">
        <f>SUM('Mortality by birth year (EAF)'!CQ2:CZ2)/COUNTA('Mortality by birth year (EAF)'!CQ2:CZ2)</f>
        <v>0</v>
      </c>
      <c r="M32" s="46">
        <f>SUM('Mortality by birth year (EAF)'!DA2:DJ2)/COUNTA('Mortality by birth year (EAF)'!DA2:DJ2)</f>
        <v>0</v>
      </c>
      <c r="N32" s="46">
        <f>SUM('Mortality by birth year (EAF)'!DK2:DT2)/COUNTA('Mortality by birth year (EAF)'!DK2:DT2)</f>
        <v>0</v>
      </c>
      <c r="O32" s="46">
        <f>SUM('Mortality by birth year (EAF)'!DU2:ED2)/COUNTA('Mortality by birth year (EAF)'!DU2:ED2)</f>
        <v>0</v>
      </c>
      <c r="P32" s="47">
        <f>SUM('Mortality by birth year (EAF)'!EE2:EO2)/COUNTA('Mortality by birth year (EAF)'!EE2:EO2)</f>
        <v>6.9791861545900058E-3</v>
      </c>
    </row>
    <row r="33" spans="1:16" ht="62.1" customHeight="1">
      <c r="A33" s="43">
        <v>3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>
        <f>SUM('Mortality by birth year (EAF)'!CQ3:CZ3)/COUNTA('Mortality by birth year (EAF)'!CQ3:CZ3)</f>
        <v>3.8942624184402024E-2</v>
      </c>
      <c r="M33" s="46">
        <f>SUM('Mortality by birth year (EAF)'!DA3:DJ3)/COUNTA('Mortality by birth year (EAF)'!DA3:DJ3)</f>
        <v>2.4138348338643513E-2</v>
      </c>
      <c r="N33" s="46">
        <f>SUM('Mortality by birth year (EAF)'!DK3:DT3)/COUNTA('Mortality by birth year (EAF)'!DK3:DT3)</f>
        <v>1.8001035737323864E-2</v>
      </c>
      <c r="O33" s="46">
        <f>SUM('Mortality by birth year (EAF)'!DU3:ED3)/COUNTA('Mortality by birth year (EAF)'!DU3:ED3)</f>
        <v>2.5097783006132315E-2</v>
      </c>
      <c r="P33" s="47">
        <f>SUM('Mortality by birth year (EAF)'!EE3:EO3)/COUNTA('Mortality by birth year (EAF)'!EE3:EO3)</f>
        <v>3.9196155153188835E-3</v>
      </c>
    </row>
    <row r="34" spans="1:16" ht="62.1" customHeight="1">
      <c r="A34" s="43">
        <v>7.5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>
        <f>SUM('Mortality by birth year (EAF)'!CQ4:CZ4)/COUNTA('Mortality by birth year (EAF)'!CQ4:CZ4)</f>
        <v>1.4757231556775992E-2</v>
      </c>
      <c r="M34" s="46">
        <f>SUM('Mortality by birth year (EAF)'!DA4:DJ4)/COUNTA('Mortality by birth year (EAF)'!DA4:DJ4)</f>
        <v>4.8701591734232625E-3</v>
      </c>
      <c r="N34" s="46">
        <f>SUM('Mortality by birth year (EAF)'!DK4:DT4)/COUNTA('Mortality by birth year (EAF)'!DK4:DT4)</f>
        <v>3.6477400588822441E-3</v>
      </c>
      <c r="O34" s="46">
        <f>SUM('Mortality by birth year (EAF)'!DU4:ED4)/COUNTA('Mortality by birth year (EAF)'!DU4:ED4)</f>
        <v>1.7215571103392311E-3</v>
      </c>
      <c r="P34" s="47">
        <f>SUM('Mortality by birth year (EAF)'!EE4:EO4)/COUNTA('Mortality by birth year (EAF)'!EE4:EO4)</f>
        <v>0</v>
      </c>
    </row>
    <row r="35" spans="1:16" ht="62.1" customHeight="1">
      <c r="A35" s="43">
        <v>12.5</v>
      </c>
      <c r="B35" s="45"/>
      <c r="C35" s="45"/>
      <c r="D35" s="45"/>
      <c r="E35" s="45"/>
      <c r="F35" s="45"/>
      <c r="G35" s="45"/>
      <c r="H35" s="45"/>
      <c r="I35" s="45"/>
      <c r="J35" s="45"/>
      <c r="K35" s="46">
        <f>SUM('Mortality by birth year (EAF)'!CG5:CP5)/COUNTA('Mortality by birth year (EAF)'!CG5:CP5)</f>
        <v>1.9791242297297982E-2</v>
      </c>
      <c r="L35" s="46">
        <f>SUM('Mortality by birth year (EAF)'!CQ5:CZ5)/COUNTA('Mortality by birth year (EAF)'!CQ5:CZ5)</f>
        <v>1.2332572664964984E-2</v>
      </c>
      <c r="M35" s="46">
        <f>SUM('Mortality by birth year (EAF)'!DA5:DJ5)/COUNTA('Mortality by birth year (EAF)'!DA5:DJ5)</f>
        <v>6.0839775092812369E-3</v>
      </c>
      <c r="N35" s="46">
        <f>SUM('Mortality by birth year (EAF)'!DK5:DT5)/COUNTA('Mortality by birth year (EAF)'!DK5:DT5)</f>
        <v>6.9574156278965115E-3</v>
      </c>
      <c r="O35" s="46">
        <f>SUM('Mortality by birth year (EAF)'!DU5:ED5)/COUNTA('Mortality by birth year (EAF)'!DU5:ED5)</f>
        <v>1.5533149308696182E-3</v>
      </c>
      <c r="P35" s="47">
        <f>SUM('Mortality by birth year (EAF)'!EE5:EO5)/COUNTA('Mortality by birth year (EAF)'!EE5:EO5)</f>
        <v>9.3158789127819035E-3</v>
      </c>
    </row>
    <row r="36" spans="1:16" ht="62.1" customHeight="1">
      <c r="A36" s="43">
        <v>17.5</v>
      </c>
      <c r="B36" s="45"/>
      <c r="C36" s="45"/>
      <c r="D36" s="45"/>
      <c r="E36" s="45"/>
      <c r="F36" s="45"/>
      <c r="G36" s="45"/>
      <c r="H36" s="45"/>
      <c r="I36" s="45"/>
      <c r="J36" s="45"/>
      <c r="K36" s="45">
        <f>SUM('Mortality by birth year (EAF)'!CG6:CP6)/COUNTA('Mortality by birth year (EAF)'!CG6:CP6)</f>
        <v>2.0320185786568624E-2</v>
      </c>
      <c r="L36" s="46">
        <f>SUM('Mortality by birth year (EAF)'!CQ6:CZ6)/COUNTA('Mortality by birth year (EAF)'!CQ6:CZ6)</f>
        <v>1.2472289283492609E-2</v>
      </c>
      <c r="M36" s="46">
        <f>SUM('Mortality by birth year (EAF)'!DA6:DJ6)/COUNTA('Mortality by birth year (EAF)'!DA6:DJ6)</f>
        <v>7.261503468058263E-3</v>
      </c>
      <c r="N36" s="46">
        <f>SUM('Mortality by birth year (EAF)'!DK6:DT6)/COUNTA('Mortality by birth year (EAF)'!DK6:DT6)</f>
        <v>1.3711138712135711E-2</v>
      </c>
      <c r="O36" s="46">
        <f>SUM('Mortality by birth year (EAF)'!DU6:ED6)/COUNTA('Mortality by birth year (EAF)'!DU6:ED6)</f>
        <v>3.0482883565194174E-3</v>
      </c>
      <c r="P36" s="47">
        <f>SUM('Mortality by birth year (EAF)'!EE6:EO6)/COUNTA('Mortality by birth year (EAF)'!EE6:EO6)</f>
        <v>0</v>
      </c>
    </row>
    <row r="37" spans="1:16" ht="62.1" customHeight="1">
      <c r="A37" s="43">
        <v>22.5</v>
      </c>
      <c r="B37" s="45"/>
      <c r="C37" s="45"/>
      <c r="D37" s="45"/>
      <c r="E37" s="45"/>
      <c r="F37" s="45"/>
      <c r="G37" s="45"/>
      <c r="H37" s="45"/>
      <c r="I37" s="45"/>
      <c r="J37" s="45">
        <f>SUM('Mortality by birth year (EAF)'!BW7:CF7)/COUNTA('Mortality by birth year (EAF)'!BW7:CF7)</f>
        <v>5.732426735473431E-2</v>
      </c>
      <c r="K37" s="45">
        <f>SUM('Mortality by birth year (EAF)'!CG7:CP7)/COUNTA('Mortality by birth year (EAF)'!CG7:CP7)</f>
        <v>2.8076617480946663E-2</v>
      </c>
      <c r="L37" s="45">
        <f>SUM('Mortality by birth year (EAF)'!CQ7:CZ7)/COUNTA('Mortality by birth year (EAF)'!CQ7:CZ7)</f>
        <v>9.3269586151705497E-3</v>
      </c>
      <c r="M37" s="45">
        <f>SUM('Mortality by birth year (EAF)'!DA7:DJ7)/COUNTA('Mortality by birth year (EAF)'!DA7:DJ7)</f>
        <v>1.1693364086573094E-2</v>
      </c>
      <c r="N37" s="46">
        <f>SUM('Mortality by birth year (EAF)'!DK7:DT7)/COUNTA('Mortality by birth year (EAF)'!DK7:DT7)</f>
        <v>1.6260463644770476E-2</v>
      </c>
      <c r="O37" s="46">
        <f>SUM('Mortality by birth year (EAF)'!DU7:ED7)/COUNTA('Mortality by birth year (EAF)'!DU7:ED7)</f>
        <v>4.4276753619569261E-3</v>
      </c>
      <c r="P37" s="49"/>
    </row>
    <row r="38" spans="1:16" ht="62.1" customHeight="1">
      <c r="A38" s="43">
        <v>27.5</v>
      </c>
      <c r="B38" s="45"/>
      <c r="C38" s="45"/>
      <c r="D38" s="45"/>
      <c r="E38" s="45"/>
      <c r="F38" s="45"/>
      <c r="G38" s="45"/>
      <c r="H38" s="45"/>
      <c r="I38" s="45"/>
      <c r="J38" s="45">
        <f>SUM('Mortality by birth year (EAF)'!BW8:CF8)/COUNTA('Mortality by birth year (EAF)'!BW8:CF8)</f>
        <v>6.7880750769894957E-2</v>
      </c>
      <c r="K38" s="45">
        <f>SUM('Mortality by birth year (EAF)'!CG8:CP8)/COUNTA('Mortality by birth year (EAF)'!CG8:CP8)</f>
        <v>1.3702654058113046E-2</v>
      </c>
      <c r="L38" s="45">
        <f>SUM('Mortality by birth year (EAF)'!CQ8:CZ8)/COUNTA('Mortality by birth year (EAF)'!CQ8:CZ8)</f>
        <v>1.788208986646362E-2</v>
      </c>
      <c r="M38" s="45">
        <f>SUM('Mortality by birth year (EAF)'!DA8:DJ8)/COUNTA('Mortality by birth year (EAF)'!DA8:DJ8)</f>
        <v>2.3266438317694756E-2</v>
      </c>
      <c r="N38" s="45">
        <f>SUM('Mortality by birth year (EAF)'!DK8:DT8)/COUNTA('Mortality by birth year (EAF)'!DK8:DT8)</f>
        <v>1.951333173653523E-2</v>
      </c>
      <c r="O38" s="46">
        <f>SUM('Mortality by birth year (EAF)'!DU8:ED8)/COUNTA('Mortality by birth year (EAF)'!DU8:ED8)</f>
        <v>0</v>
      </c>
      <c r="P38" s="49"/>
    </row>
    <row r="39" spans="1:16" ht="62.1" customHeight="1">
      <c r="A39" s="43">
        <v>32.5</v>
      </c>
      <c r="B39" s="45"/>
      <c r="C39" s="45"/>
      <c r="D39" s="45"/>
      <c r="E39" s="45"/>
      <c r="F39" s="45"/>
      <c r="G39" s="45"/>
      <c r="H39" s="45"/>
      <c r="I39" s="45">
        <f>SUM('Mortality by birth year (EAF)'!BM9:BV9)/COUNTA('Mortality by birth year (EAF)'!BM9:BV9)</f>
        <v>0.12547381977041908</v>
      </c>
      <c r="J39" s="45">
        <f>SUM('Mortality by birth year (EAF)'!BW9:CF9)/COUNTA('Mortality by birth year (EAF)'!BW9:CF9)</f>
        <v>6.2430260241439071E-2</v>
      </c>
      <c r="K39" s="45">
        <f>SUM('Mortality by birth year (EAF)'!CG9:CP9)/COUNTA('Mortality by birth year (EAF)'!CG9:CP9)</f>
        <v>4.1872858655999219E-2</v>
      </c>
      <c r="L39" s="45">
        <f>SUM('Mortality by birth year (EAF)'!CQ9:CZ9)/COUNTA('Mortality by birth year (EAF)'!CQ9:CZ9)</f>
        <v>3.4666799457587563E-2</v>
      </c>
      <c r="M39" s="45">
        <f>SUM('Mortality by birth year (EAF)'!DA9:DJ9)/COUNTA('Mortality by birth year (EAF)'!DA9:DJ9)</f>
        <v>2.9188290263471507E-2</v>
      </c>
      <c r="N39" s="45">
        <f>SUM('Mortality by birth year (EAF)'!DK9:DT9)/COUNTA('Mortality by birth year (EAF)'!DK9:DT9)</f>
        <v>2.257258048496916E-2</v>
      </c>
      <c r="O39" s="45"/>
      <c r="P39" s="49"/>
    </row>
    <row r="40" spans="1:16" ht="62.1" customHeight="1">
      <c r="A40" s="43">
        <v>37.5</v>
      </c>
      <c r="B40" s="45"/>
      <c r="C40" s="45"/>
      <c r="D40" s="45"/>
      <c r="E40" s="45"/>
      <c r="F40" s="45"/>
      <c r="G40" s="45"/>
      <c r="H40" s="45"/>
      <c r="I40" s="45">
        <f>SUM('Mortality by birth year (EAF)'!BM10:BV10)/COUNTA('Mortality by birth year (EAF)'!BM10:BV10)</f>
        <v>0.11953557417287938</v>
      </c>
      <c r="J40" s="45">
        <f>SUM('Mortality by birth year (EAF)'!BW10:CF10)/COUNTA('Mortality by birth year (EAF)'!BW10:CF10)</f>
        <v>0.11256975833038134</v>
      </c>
      <c r="K40" s="46">
        <f>SUM('Mortality by birth year (EAF)'!CG10:CP10)/COUNTA('Mortality by birth year (EAF)'!CG10:CP10)</f>
        <v>9.3726328204654902E-2</v>
      </c>
      <c r="L40" s="45">
        <f>SUM('Mortality by birth year (EAF)'!CQ10:CZ10)/COUNTA('Mortality by birth year (EAF)'!CQ10:CZ10)</f>
        <v>3.1976010202957018E-2</v>
      </c>
      <c r="M40" s="45">
        <f>SUM('Mortality by birth year (EAF)'!DA10:DJ10)/COUNTA('Mortality by birth year (EAF)'!DA10:DJ10)</f>
        <v>3.0940642314750626E-2</v>
      </c>
      <c r="N40" s="45">
        <f>SUM('Mortality by birth year (EAF)'!DK10:DT10)/COUNTA('Mortality by birth year (EAF)'!DK10:DT10)</f>
        <v>5.3802641580575267E-2</v>
      </c>
      <c r="O40" s="45"/>
      <c r="P40" s="49"/>
    </row>
    <row r="41" spans="1:16" ht="62.1" customHeight="1">
      <c r="A41" s="43">
        <v>42.5</v>
      </c>
      <c r="B41" s="45"/>
      <c r="C41" s="45"/>
      <c r="D41" s="45"/>
      <c r="E41" s="45"/>
      <c r="F41" s="45"/>
      <c r="G41" s="45"/>
      <c r="H41" s="45">
        <f>SUM('Mortality by birth year (EAF)'!BC11:BL11)/COUNTA('Mortality by birth year (EAF)'!BC11:BL11)</f>
        <v>0.37860080803558493</v>
      </c>
      <c r="I41" s="45">
        <f>SUM('Mortality by birth year (EAF)'!BM11:BV11)/COUNTA('Mortality by birth year (EAF)'!BM11:BV11)</f>
        <v>0.23712695196155789</v>
      </c>
      <c r="J41" s="45">
        <f>SUM('Mortality by birth year (EAF)'!BW11:CF11)/COUNTA('Mortality by birth year (EAF)'!BW11:CF11)</f>
        <v>0.15057019458259466</v>
      </c>
      <c r="K41" s="45">
        <f>SUM('Mortality by birth year (EAF)'!CG11:CP11)/COUNTA('Mortality by birth year (EAF)'!CG11:CP11)</f>
        <v>7.4201977174755573E-2</v>
      </c>
      <c r="L41" s="45">
        <f>SUM('Mortality by birth year (EAF)'!CQ11:CZ11)/COUNTA('Mortality by birth year (EAF)'!CQ11:CZ11)</f>
        <v>7.1151077918128663E-2</v>
      </c>
      <c r="M41" s="45">
        <f>SUM('Mortality by birth year (EAF)'!DA11:DJ11)/COUNTA('Mortality by birth year (EAF)'!DA11:DJ11)</f>
        <v>7.4227381130303319E-2</v>
      </c>
      <c r="N41" s="45"/>
      <c r="O41" s="45"/>
      <c r="P41" s="49"/>
    </row>
    <row r="42" spans="1:16" ht="62.1" customHeight="1">
      <c r="A42" s="43">
        <v>47.5</v>
      </c>
      <c r="B42" s="45"/>
      <c r="C42" s="45"/>
      <c r="D42" s="45"/>
      <c r="E42" s="45"/>
      <c r="F42" s="45"/>
      <c r="G42" s="45"/>
      <c r="H42" s="46">
        <f>SUM('Mortality by birth year (EAF)'!BC12:BL12)/COUNTA('Mortality by birth year (EAF)'!BC12:BL12)</f>
        <v>0.33735631358479307</v>
      </c>
      <c r="I42" s="46">
        <f>SUM('Mortality by birth year (EAF)'!BM12:BV12)/COUNTA('Mortality by birth year (EAF)'!BM12:BV12)</f>
        <v>0.32733804308275821</v>
      </c>
      <c r="J42" s="46">
        <f>SUM('Mortality by birth year (EAF)'!BW12:CF12)/COUNTA('Mortality by birth year (EAF)'!BW12:CF12)</f>
        <v>0.27010523678079135</v>
      </c>
      <c r="K42" s="45">
        <f>SUM('Mortality by birth year (EAF)'!CG12:CP12)/COUNTA('Mortality by birth year (EAF)'!CG12:CP12)</f>
        <v>0.20190015327572691</v>
      </c>
      <c r="L42" s="45">
        <f>SUM('Mortality by birth year (EAF)'!CQ12:CZ12)/COUNTA('Mortality by birth year (EAF)'!CQ12:CZ12)</f>
        <v>0.16046144528165221</v>
      </c>
      <c r="M42" s="45">
        <f>SUM('Mortality by birth year (EAF)'!DA12:DJ12)/COUNTA('Mortality by birth year (EAF)'!DA12:DJ12)</f>
        <v>0.15313943498694996</v>
      </c>
      <c r="N42" s="45"/>
      <c r="O42" s="45"/>
      <c r="P42" s="49"/>
    </row>
    <row r="43" spans="1:16" ht="62.1" customHeight="1">
      <c r="A43" s="43">
        <v>52.5</v>
      </c>
      <c r="B43" s="45"/>
      <c r="C43" s="45"/>
      <c r="D43" s="45"/>
      <c r="E43" s="45"/>
      <c r="F43" s="45"/>
      <c r="G43" s="45">
        <f>SUM('Mortality by birth year (EAF)'!AS13:BB13)/COUNTA('Mortality by birth year (EAF)'!AS13:BB13)</f>
        <v>0.60437000862211676</v>
      </c>
      <c r="H43" s="46">
        <f>SUM('Mortality by birth year (EAF)'!BC13:BL13)/COUNTA('Mortality by birth year (EAF)'!BC13:BL13)</f>
        <v>0.62041002702662351</v>
      </c>
      <c r="I43" s="46">
        <f>SUM('Mortality by birth year (EAF)'!BM13:BV13)/COUNTA('Mortality by birth year (EAF)'!BM13:BV13)</f>
        <v>0.58073818488154383</v>
      </c>
      <c r="J43" s="46">
        <f>SUM('Mortality by birth year (EAF)'!BW13:CF13)/COUNTA('Mortality by birth year (EAF)'!BW13:CF13)</f>
        <v>0.3585441368481001</v>
      </c>
      <c r="K43" s="45">
        <f>SUM('Mortality by birth year (EAF)'!CG13:CP13)/COUNTA('Mortality by birth year (EAF)'!CG13:CP13)</f>
        <v>0.38237332083587955</v>
      </c>
      <c r="L43" s="45">
        <f>SUM('Mortality by birth year (EAF)'!CQ13:CZ13)/COUNTA('Mortality by birth year (EAF)'!CQ13:CZ13)</f>
        <v>0.32187289291152976</v>
      </c>
      <c r="M43" s="45"/>
      <c r="N43" s="45"/>
      <c r="O43" s="45"/>
      <c r="P43" s="49"/>
    </row>
    <row r="44" spans="1:16" ht="62.1" customHeight="1">
      <c r="A44" s="43">
        <v>57.5</v>
      </c>
      <c r="B44" s="45"/>
      <c r="C44" s="45"/>
      <c r="D44" s="45"/>
      <c r="E44" s="45"/>
      <c r="F44" s="45"/>
      <c r="G44" s="46">
        <f>SUM('Mortality by birth year (EAF)'!AS14:BB14)/COUNTA('Mortality by birth year (EAF)'!AS14:BB14)</f>
        <v>1.0089339270816982</v>
      </c>
      <c r="H44" s="46">
        <f>SUM('Mortality by birth year (EAF)'!BC14:BL14)/COUNTA('Mortality by birth year (EAF)'!BC14:BL14)</f>
        <v>0.84489578649007802</v>
      </c>
      <c r="I44" s="46">
        <f>SUM('Mortality by birth year (EAF)'!BM14:BV14)/COUNTA('Mortality by birth year (EAF)'!BM14:BV14)</f>
        <v>0.66986333409304799</v>
      </c>
      <c r="J44" s="46">
        <f>SUM('Mortality by birth year (EAF)'!BW14:CF14)/COUNTA('Mortality by birth year (EAF)'!BW14:CF14)</f>
        <v>0.56772371068153149</v>
      </c>
      <c r="K44" s="45">
        <f>SUM('Mortality by birth year (EAF)'!CG14:CP14)/COUNTA('Mortality by birth year (EAF)'!CG14:CP14)</f>
        <v>0.5836722429113772</v>
      </c>
      <c r="L44" s="45">
        <f>SUM('Mortality by birth year (EAF)'!CQ14:CZ14)/COUNTA('Mortality by birth year (EAF)'!CQ14:CZ14)</f>
        <v>0.51973041006151877</v>
      </c>
      <c r="M44" s="45"/>
      <c r="N44" s="45"/>
      <c r="O44" s="45"/>
      <c r="P44" s="49"/>
    </row>
    <row r="45" spans="1:16" ht="62.1" customHeight="1">
      <c r="A45" s="43">
        <v>62.5</v>
      </c>
      <c r="B45" s="45"/>
      <c r="C45" s="45"/>
      <c r="D45" s="45"/>
      <c r="E45" s="45"/>
      <c r="F45" s="46">
        <f>SUM('Mortality by birth year (EAF)'!AI15:AR15)/COUNTA('Mortality by birth year (EAF)'!AI15:AR15)</f>
        <v>1.7551804851343416</v>
      </c>
      <c r="G45" s="46">
        <f>SUM('Mortality by birth year (EAF)'!AS15:BB15)/COUNTA('Mortality by birth year (EAF)'!AS15:BB15)</f>
        <v>1.2872185638772915</v>
      </c>
      <c r="H45" s="46">
        <f>SUM('Mortality by birth year (EAF)'!BC15:BL15)/COUNTA('Mortality by birth year (EAF)'!BC15:BL15)</f>
        <v>1.0178776625783166</v>
      </c>
      <c r="I45" s="46">
        <f>SUM('Mortality by birth year (EAF)'!BM15:BV15)/COUNTA('Mortality by birth year (EAF)'!BM15:BV15)</f>
        <v>0.86113915562570942</v>
      </c>
      <c r="J45" s="46">
        <f>SUM('Mortality by birth year (EAF)'!BW15:CF15)/COUNTA('Mortality by birth year (EAF)'!BW15:CF15)</f>
        <v>0.92071215724500655</v>
      </c>
      <c r="K45" s="45">
        <f>SUM('Mortality by birth year (EAF)'!CG15:CP15)/COUNTA('Mortality by birth year (EAF)'!CG15:CP15)</f>
        <v>0.84993538402344304</v>
      </c>
      <c r="L45" s="45"/>
      <c r="M45" s="45"/>
      <c r="N45" s="45"/>
      <c r="O45" s="45"/>
      <c r="P45" s="49"/>
    </row>
    <row r="46" spans="1:16" ht="62.1" customHeight="1">
      <c r="A46" s="43">
        <v>67.5</v>
      </c>
      <c r="B46" s="45"/>
      <c r="C46" s="45"/>
      <c r="D46" s="45"/>
      <c r="E46" s="45"/>
      <c r="F46" s="45">
        <f>SUM('Mortality by birth year (EAF)'!AI16:AR16)/COUNTA('Mortality by birth year (EAF)'!AI16:AR16)</f>
        <v>2.3037985651478521</v>
      </c>
      <c r="G46" s="46">
        <f>SUM('Mortality by birth year (EAF)'!AS16:BB16)/COUNTA('Mortality by birth year (EAF)'!AS16:BB16)</f>
        <v>1.703581788271793</v>
      </c>
      <c r="H46" s="46">
        <f>SUM('Mortality by birth year (EAF)'!BC16:BL16)/COUNTA('Mortality by birth year (EAF)'!BC16:BL16)</f>
        <v>1.2061689682366961</v>
      </c>
      <c r="I46" s="46">
        <f>SUM('Mortality by birth year (EAF)'!BM16:BV16)/COUNTA('Mortality by birth year (EAF)'!BM16:BV16)</f>
        <v>1.0277712675571133</v>
      </c>
      <c r="J46" s="46">
        <f>SUM('Mortality by birth year (EAF)'!BW16:CF16)/COUNTA('Mortality by birth year (EAF)'!BW16:CF16)</f>
        <v>1.2400750844448747</v>
      </c>
      <c r="K46" s="45">
        <f>SUM('Mortality by birth year (EAF)'!CG16:CP16)/COUNTA('Mortality by birth year (EAF)'!CG16:CP16)</f>
        <v>1.0002520200198268</v>
      </c>
      <c r="L46" s="45"/>
      <c r="M46" s="45"/>
      <c r="N46" s="45"/>
      <c r="O46" s="45"/>
      <c r="P46" s="49"/>
    </row>
    <row r="47" spans="1:16" ht="62.1" customHeight="1">
      <c r="A47" s="43">
        <v>72.5</v>
      </c>
      <c r="B47" s="45"/>
      <c r="C47" s="45"/>
      <c r="D47" s="45"/>
      <c r="E47" s="45">
        <f>SUM('Mortality by birth year (EAF)'!Y17:AH17)/COUNTA('Mortality by birth year (EAF)'!Y17:AH17)</f>
        <v>4.4687143106713885</v>
      </c>
      <c r="F47" s="45">
        <f>SUM('Mortality by birth year (EAF)'!AI17:AR17)/COUNTA('Mortality by birth year (EAF)'!AI17:AR17)</f>
        <v>3.5104593778868911</v>
      </c>
      <c r="G47" s="45">
        <f>SUM('Mortality by birth year (EAF)'!AS17:BB17)/COUNTA('Mortality by birth year (EAF)'!AS17:BB17)</f>
        <v>2.2595449344044254</v>
      </c>
      <c r="H47" s="45">
        <f>SUM('Mortality by birth year (EAF)'!BC17:BL17)/COUNTA('Mortality by birth year (EAF)'!BC17:BL17)</f>
        <v>1.6249242727471902</v>
      </c>
      <c r="I47" s="45">
        <f>SUM('Mortality by birth year (EAF)'!BM17:BV17)/COUNTA('Mortality by birth year (EAF)'!BM17:BV17)</f>
        <v>1.6125058053969141</v>
      </c>
      <c r="J47" s="46">
        <f>SUM('Mortality by birth year (EAF)'!BW17:CF17)/COUNTA('Mortality by birth year (EAF)'!BW17:CF17)</f>
        <v>1.5048230724149823</v>
      </c>
      <c r="K47" s="45"/>
      <c r="L47" s="45"/>
      <c r="M47" s="45"/>
      <c r="N47" s="45"/>
      <c r="O47" s="45"/>
      <c r="P47" s="49"/>
    </row>
    <row r="48" spans="1:16" ht="62.1" customHeight="1">
      <c r="A48" s="43">
        <v>77.5</v>
      </c>
      <c r="B48" s="45"/>
      <c r="C48" s="45"/>
      <c r="D48" s="45"/>
      <c r="E48" s="46">
        <f>SUM('Mortality by birth year (EAF)'!Y18:AH18)/COUNTA('Mortality by birth year (EAF)'!Y18:AH18)</f>
        <v>7.5530708545126339</v>
      </c>
      <c r="F48" s="45">
        <f>SUM('Mortality by birth year (EAF)'!AI18:AR18)/COUNTA('Mortality by birth year (EAF)'!AI18:AR18)</f>
        <v>4.8300511473370387</v>
      </c>
      <c r="G48" s="46">
        <f>SUM('Mortality by birth year (EAF)'!AS18:BB18)/COUNTA('Mortality by birth year (EAF)'!AS18:BB18)</f>
        <v>2.8105056074958652</v>
      </c>
      <c r="H48" s="45">
        <f>SUM('Mortality by birth year (EAF)'!BC18:BL18)/COUNTA('Mortality by birth year (EAF)'!BC18:BL18)</f>
        <v>2.00408850363337</v>
      </c>
      <c r="I48" s="45">
        <f>SUM('Mortality by birth year (EAF)'!BM18:BV18)/COUNTA('Mortality by birth year (EAF)'!BM18:BV18)</f>
        <v>2.1903455228026929</v>
      </c>
      <c r="J48" s="46">
        <f>SUM('Mortality by birth year (EAF)'!BW18:CF18)/COUNTA('Mortality by birth year (EAF)'!BW18:CF18)</f>
        <v>2.1965140785837733</v>
      </c>
      <c r="K48" s="45"/>
      <c r="L48" s="45"/>
      <c r="M48" s="45"/>
      <c r="N48" s="45"/>
      <c r="O48" s="45"/>
      <c r="P48" s="49"/>
    </row>
    <row r="49" spans="1:16" ht="62.1" customHeight="1">
      <c r="A49" s="43">
        <v>82.5</v>
      </c>
      <c r="B49" s="45"/>
      <c r="C49" s="45"/>
      <c r="D49" s="46">
        <f>SUM('Mortality by birth year (EAF)'!O19:X19)/COUNTA('Mortality by birth year (EAF)'!O19:X19)</f>
        <v>18.136612349277996</v>
      </c>
      <c r="E49" s="45">
        <f>SUM('Mortality by birth year (EAF)'!Y19:AH19)/COUNTA('Mortality by birth year (EAF)'!Y19:AH19)</f>
        <v>12.359217613082338</v>
      </c>
      <c r="F49" s="45">
        <f>SUM('Mortality by birth year (EAF)'!AI19:AR19)/COUNTA('Mortality by birth year (EAF)'!AI19:AR19)</f>
        <v>6.6077265396926652</v>
      </c>
      <c r="G49" s="45">
        <f>SUM('Mortality by birth year (EAF)'!AS19:BB19)/COUNTA('Mortality by birth year (EAF)'!AS19:BB19)</f>
        <v>4.2277320100190074</v>
      </c>
      <c r="H49" s="46">
        <f>SUM('Mortality by birth year (EAF)'!BC19:BL19)/COUNTA('Mortality by birth year (EAF)'!BC19:BL19)</f>
        <v>3.0617326139028593</v>
      </c>
      <c r="I49" s="45">
        <f>SUM('Mortality by birth year (EAF)'!BM19:BV19)/COUNTA('Mortality by birth year (EAF)'!BM19:BV19)</f>
        <v>3.3550737224113107</v>
      </c>
      <c r="J49" s="45"/>
      <c r="K49" s="45"/>
      <c r="L49" s="45"/>
      <c r="M49" s="45"/>
      <c r="N49" s="45"/>
      <c r="O49" s="45"/>
      <c r="P49" s="49"/>
    </row>
    <row r="50" spans="1:16" ht="62.1" customHeight="1">
      <c r="A50" s="43">
        <v>87.5</v>
      </c>
      <c r="B50" s="45"/>
      <c r="C50" s="45"/>
      <c r="D50" s="45">
        <f>SUM('Mortality by birth year (EAF)'!O20:X20)/COUNTA('Mortality by birth year (EAF)'!O20:X20)</f>
        <v>36.048558866939032</v>
      </c>
      <c r="E50" s="45">
        <f>SUM('Mortality by birth year (EAF)'!Y20:AH20)/COUNTA('Mortality by birth year (EAF)'!Y20:AH20)</f>
        <v>22.531657295738832</v>
      </c>
      <c r="F50" s="45">
        <f>SUM('Mortality by birth year (EAF)'!AI20:AR20)/COUNTA('Mortality by birth year (EAF)'!AI20:AR20)</f>
        <v>12.623084342976787</v>
      </c>
      <c r="G50" s="45">
        <f>SUM('Mortality by birth year (EAF)'!AS20:BB20)/COUNTA('Mortality by birth year (EAF)'!AS20:BB20)</f>
        <v>6.1480590912308291</v>
      </c>
      <c r="H50" s="45">
        <f>SUM('Mortality by birth year (EAF)'!BC20:BL20)/COUNTA('Mortality by birth year (EAF)'!BC20:BL20)</f>
        <v>5.5270045183694556</v>
      </c>
      <c r="I50" s="45">
        <f>SUM('Mortality by birth year (EAF)'!BM20:BV20)/COUNTA('Mortality by birth year (EAF)'!BM20:BV20)</f>
        <v>5.725346753374577</v>
      </c>
      <c r="J50" s="45"/>
      <c r="K50" s="45"/>
      <c r="L50" s="45"/>
      <c r="M50" s="45"/>
      <c r="N50" s="45"/>
      <c r="O50" s="45"/>
      <c r="P50" s="49"/>
    </row>
    <row r="51" spans="1:16" ht="62.1" customHeight="1">
      <c r="A51" s="43">
        <v>92.5</v>
      </c>
      <c r="B51" s="45"/>
      <c r="C51" s="46"/>
      <c r="D51" s="46"/>
      <c r="E51" s="45"/>
      <c r="F51" s="45">
        <f>SUM('Mortality by birth year (EAF)'!AI21:AR21)/COUNTA('Mortality by birth year (EAF)'!AI21:AR21)</f>
        <v>10.091310206460243</v>
      </c>
      <c r="G51" s="45">
        <f>SUM('Mortality by birth year (EAF)'!AS21:BB21)/COUNTA('Mortality by birth year (EAF)'!AS21:BB21)</f>
        <v>9.2634629472475005</v>
      </c>
      <c r="H51" s="45">
        <f>SUM('Mortality by birth year (EAF)'!BC21:BL21)/COUNTA('Mortality by birth year (EAF)'!BC21:BL21)</f>
        <v>10.688372311719897</v>
      </c>
      <c r="I51" s="45"/>
      <c r="J51" s="45"/>
      <c r="K51" s="45"/>
      <c r="L51" s="45"/>
      <c r="M51" s="45"/>
      <c r="N51" s="45"/>
      <c r="O51" s="45"/>
      <c r="P51" s="49"/>
    </row>
    <row r="52" spans="1:16" ht="62.1" customHeight="1">
      <c r="A52" s="43">
        <v>97.5</v>
      </c>
      <c r="B52" s="45"/>
      <c r="C52" s="45"/>
      <c r="D52" s="45"/>
      <c r="E52" s="46"/>
      <c r="F52" s="45">
        <f>SUM('Mortality by birth year (EAF)'!AI22:AR22)/COUNTA('Mortality by birth year (EAF)'!AI22:AR22)</f>
        <v>18.468480412157447</v>
      </c>
      <c r="G52" s="45">
        <f>SUM('Mortality by birth year (EAF)'!AS22:BB22)/COUNTA('Mortality by birth year (EAF)'!AS22:BB22)</f>
        <v>18.11848407600446</v>
      </c>
      <c r="H52" s="45">
        <f>SUM('Mortality by birth year (EAF)'!BC22:BL22)/COUNTA('Mortality by birth year (EAF)'!BC22:BL22)</f>
        <v>17.905018588236405</v>
      </c>
      <c r="I52" s="45"/>
      <c r="J52" s="45"/>
      <c r="K52" s="45"/>
      <c r="L52" s="45"/>
      <c r="M52" s="45"/>
      <c r="N52" s="45"/>
      <c r="O52" s="45"/>
      <c r="P52" s="49"/>
    </row>
    <row r="53" spans="1:16" ht="62.1" customHeight="1">
      <c r="A53" s="54">
        <v>102.5</v>
      </c>
      <c r="B53" s="52"/>
      <c r="C53" s="51"/>
      <c r="D53" s="52"/>
      <c r="E53" s="51">
        <f>SUM('Mortality by birth year (EAF)'!Y23:AH23)/COUNTA('Mortality by birth year (EAF)'!Y23:AH23)</f>
        <v>32.30120720292323</v>
      </c>
      <c r="F53" s="51">
        <f>SUM('Mortality by birth year (EAF)'!AI23:AR23)/COUNTA('Mortality by birth year (EAF)'!AI23:AR23)</f>
        <v>27.094701607152494</v>
      </c>
      <c r="G53" s="45">
        <f>SUM('Mortality by birth year (EAF)'!AS23:BB23)/COUNTA('Mortality by birth year (EAF)'!AS23:BB23)</f>
        <v>30.738545743742865</v>
      </c>
      <c r="H53" s="52"/>
      <c r="I53" s="52"/>
      <c r="J53" s="52"/>
      <c r="K53" s="52"/>
      <c r="L53" s="52"/>
      <c r="M53" s="52"/>
      <c r="N53" s="52"/>
      <c r="O53" s="52"/>
      <c r="P53" s="53"/>
    </row>
  </sheetData>
  <sheetProtection selectLockedCells="1" selectUnlockedCells="1"/>
  <pageMargins left="0.5" right="0.5" top="0.5" bottom="0.5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Id="1" sqref="J9 A1 A1 A1 A1"/>
    </sheetView>
  </sheetViews>
  <sheetFormatPr defaultColWidth="11.42578125" defaultRowHeight="12.75"/>
  <cols>
    <col min="1" max="1" width="36.42578125" customWidth="1"/>
    <col min="2" max="16" width="23.28515625" customWidth="1"/>
  </cols>
  <sheetData>
    <row r="1" spans="1:16" ht="61.5">
      <c r="A1" s="36"/>
      <c r="B1" s="38"/>
      <c r="C1" s="37"/>
      <c r="D1" s="37"/>
      <c r="E1" s="37"/>
      <c r="F1" s="38"/>
      <c r="G1" s="38"/>
      <c r="H1" s="38" t="str">
        <f>CONCATENATE('Raw Data (EAM)'!A1," NEAM")</f>
        <v>Mortality by Skin Cancer-Other NEAM</v>
      </c>
      <c r="I1" s="37"/>
      <c r="J1" s="37"/>
      <c r="K1" s="37"/>
      <c r="L1" s="37"/>
      <c r="M1" s="37"/>
      <c r="N1" s="37"/>
      <c r="O1" s="37"/>
      <c r="P1" s="37"/>
    </row>
    <row r="2" spans="1:16" ht="61.5">
      <c r="A2" s="36"/>
      <c r="B2" s="38"/>
      <c r="C2" s="37"/>
      <c r="D2" s="37"/>
      <c r="E2" s="37"/>
      <c r="F2" s="38"/>
      <c r="G2" s="38"/>
      <c r="H2" s="38" t="s">
        <v>37</v>
      </c>
      <c r="I2" s="37"/>
      <c r="J2" s="37"/>
      <c r="K2" s="37"/>
      <c r="L2" s="37"/>
      <c r="M2" s="37"/>
      <c r="N2" s="37"/>
      <c r="O2" s="37"/>
      <c r="P2" s="37"/>
    </row>
    <row r="3" spans="1:16" ht="18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42" customFormat="1" ht="102" customHeight="1">
      <c r="A4" s="39" t="s">
        <v>38</v>
      </c>
      <c r="B4" s="40" t="s">
        <v>39</v>
      </c>
      <c r="C4" s="40" t="s">
        <v>40</v>
      </c>
      <c r="D4" s="40" t="s">
        <v>41</v>
      </c>
      <c r="E4" s="40" t="s">
        <v>42</v>
      </c>
      <c r="F4" s="40" t="s">
        <v>43</v>
      </c>
      <c r="G4" s="40" t="s">
        <v>44</v>
      </c>
      <c r="H4" s="40" t="s">
        <v>45</v>
      </c>
      <c r="I4" s="40" t="s">
        <v>46</v>
      </c>
      <c r="J4" s="40" t="s">
        <v>47</v>
      </c>
      <c r="K4" s="40" t="s">
        <v>48</v>
      </c>
      <c r="L4" s="40" t="s">
        <v>49</v>
      </c>
      <c r="M4" s="40" t="s">
        <v>50</v>
      </c>
      <c r="N4" s="40" t="s">
        <v>51</v>
      </c>
      <c r="O4" s="40" t="s">
        <v>52</v>
      </c>
      <c r="P4" s="41" t="s">
        <v>53</v>
      </c>
    </row>
    <row r="5" spans="1:16" s="42" customFormat="1" ht="66" customHeight="1">
      <c r="A5" s="43">
        <v>0.5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46">
        <f>SUM('Mortality by birth year (NEAM)'!CQ2:CZ2)/COUNTA('Mortality by birth year (NEAM)'!CQ2:CZ2)</f>
        <v>0</v>
      </c>
      <c r="M5" s="46">
        <f>SUM('Mortality by birth year (NEAM)'!DA2:DJ2)/COUNTA('Mortality by birth year (NEAM)'!DA2:DJ2)</f>
        <v>0</v>
      </c>
      <c r="N5" s="46">
        <f>SUM('Mortality by birth year (NEAM)'!DK2:DT2)/COUNTA('Mortality by birth year (NEAM)'!DK2:DT2)</f>
        <v>0</v>
      </c>
      <c r="O5" s="46">
        <f>SUM('Mortality by birth year (NEAM)'!DU2:ED2)/COUNTA('Mortality by birth year (NEAM)'!DU2:ED2)</f>
        <v>0</v>
      </c>
      <c r="P5" s="47">
        <f>SUM('Mortality by birth year (NEAM)'!EE2:EO2)/COUNTA('Mortality by birth year (NEAM)'!EE2:EO2)</f>
        <v>2.6704239175129551E-2</v>
      </c>
    </row>
    <row r="6" spans="1:16" ht="66" customHeight="1">
      <c r="A6" s="43">
        <v>3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46">
        <f>SUM('Mortality by birth year (NEAM)'!CQ3:CZ3)/COUNTA('Mortality by birth year (NEAM)'!CQ3:CZ3)</f>
        <v>3.4004599081220215E-2</v>
      </c>
      <c r="M6" s="46">
        <f>SUM('Mortality by birth year (NEAM)'!DA3:DJ3)/COUNTA('Mortality by birth year (NEAM)'!DA3:DJ3)</f>
        <v>2.5750242689136966E-2</v>
      </c>
      <c r="N6" s="46">
        <f>SUM('Mortality by birth year (NEAM)'!DK3:DT3)/COUNTA('Mortality by birth year (NEAM)'!DK3:DT3)</f>
        <v>7.5078027467776849E-3</v>
      </c>
      <c r="O6" s="46">
        <f>SUM('Mortality by birth year (NEAM)'!DU3:ED3)/COUNTA('Mortality by birth year (NEAM)'!DU3:ED3)</f>
        <v>2.6176601524632224E-2</v>
      </c>
      <c r="P6" s="47">
        <f>SUM('Mortality by birth year (NEAM)'!EE3:EO3)/COUNTA('Mortality by birth year (NEAM)'!EE3:EO3)</f>
        <v>3.0144166812165623E-2</v>
      </c>
    </row>
    <row r="7" spans="1:16" ht="66" customHeight="1">
      <c r="A7" s="43">
        <v>7.5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46">
        <f>SUM('Mortality by birth year (NEAM)'!CQ4:CZ4)/COUNTA('Mortality by birth year (NEAM)'!CQ4:CZ4)</f>
        <v>2.8181558347754994E-2</v>
      </c>
      <c r="M7" s="46">
        <f>SUM('Mortality by birth year (NEAM)'!DA4:DJ4)/COUNTA('Mortality by birth year (NEAM)'!DA4:DJ4)</f>
        <v>0</v>
      </c>
      <c r="N7" s="46">
        <f>SUM('Mortality by birth year (NEAM)'!DK4:DT4)/COUNTA('Mortality by birth year (NEAM)'!DK4:DT4)</f>
        <v>0</v>
      </c>
      <c r="O7" s="46">
        <f>SUM('Mortality by birth year (NEAM)'!DU4:ED4)/COUNTA('Mortality by birth year (NEAM)'!DU4:ED4)</f>
        <v>6.1582299609003197E-3</v>
      </c>
      <c r="P7" s="47">
        <f>SUM('Mortality by birth year (NEAM)'!EE4:EO4)/COUNTA('Mortality by birth year (NEAM)'!EE4:EO4)</f>
        <v>0</v>
      </c>
    </row>
    <row r="8" spans="1:16" ht="66" customHeight="1">
      <c r="A8" s="43">
        <v>12.5</v>
      </c>
      <c r="B8" s="45"/>
      <c r="C8" s="45"/>
      <c r="D8" s="45"/>
      <c r="E8" s="45"/>
      <c r="F8" s="45"/>
      <c r="G8" s="45"/>
      <c r="H8" s="45"/>
      <c r="I8" s="45"/>
      <c r="J8" s="45"/>
      <c r="K8" s="46">
        <f>SUM('Mortality by birth year (NEAM)'!CG5:CP5)/COUNTA('Mortality by birth year (NEAM)'!CG5:CP5)</f>
        <v>0</v>
      </c>
      <c r="L8" s="46">
        <f>SUM('Mortality by birth year (NEAM)'!CQ5:CZ5)/COUNTA('Mortality by birth year (NEAM)'!CQ5:CZ5)</f>
        <v>0</v>
      </c>
      <c r="M8" s="46">
        <f>SUM('Mortality by birth year (NEAM)'!DA5:DJ5)/COUNTA('Mortality by birth year (NEAM)'!DA5:DJ5)</f>
        <v>4.1609254160540968E-2</v>
      </c>
      <c r="N8" s="46">
        <f>SUM('Mortality by birth year (NEAM)'!DK5:DT5)/COUNTA('Mortality by birth year (NEAM)'!DK5:DT5)</f>
        <v>0</v>
      </c>
      <c r="O8" s="46">
        <f>SUM('Mortality by birth year (NEAM)'!DU5:ED5)/COUNTA('Mortality by birth year (NEAM)'!DU5:ED5)</f>
        <v>5.9072398647388568E-3</v>
      </c>
      <c r="P8" s="47">
        <f>SUM('Mortality by birth year (NEAM)'!EE5:EO5)/COUNTA('Mortality by birth year (NEAM)'!EE5:EO5)</f>
        <v>8.3847022114316699E-3</v>
      </c>
    </row>
    <row r="9" spans="1:16" ht="66" customHeight="1">
      <c r="A9" s="43">
        <v>17.5</v>
      </c>
      <c r="B9" s="45"/>
      <c r="C9" s="45"/>
      <c r="D9" s="45"/>
      <c r="E9" s="45"/>
      <c r="F9" s="45"/>
      <c r="G9" s="45"/>
      <c r="H9" s="45"/>
      <c r="I9" s="45"/>
      <c r="J9" s="45"/>
      <c r="K9" s="45">
        <f>SUM('Mortality by birth year (NEAM)'!CG6:CP6)/COUNTA('Mortality by birth year (NEAM)'!CG6:CP6)</f>
        <v>9.0547705314507912E-2</v>
      </c>
      <c r="L9" s="46">
        <f>SUM('Mortality by birth year (NEAM)'!CQ6:CZ6)/COUNTA('Mortality by birth year (NEAM)'!CQ6:CZ6)</f>
        <v>2.8878027194592502E-2</v>
      </c>
      <c r="M9" s="46">
        <f>SUM('Mortality by birth year (NEAM)'!DA6:DJ6)/COUNTA('Mortality by birth year (NEAM)'!DA6:DJ6)</f>
        <v>1.3195611235040983E-2</v>
      </c>
      <c r="N9" s="46">
        <f>SUM('Mortality by birth year (NEAM)'!DK6:DT6)/COUNTA('Mortality by birth year (NEAM)'!DK6:DT6)</f>
        <v>1.8745517398721885E-2</v>
      </c>
      <c r="O9" s="46">
        <f>SUM('Mortality by birth year (NEAM)'!DU6:ED6)/COUNTA('Mortality by birth year (NEAM)'!DU6:ED6)</f>
        <v>5.6765609123368699E-3</v>
      </c>
      <c r="P9" s="47">
        <f>SUM('Mortality by birth year (NEAM)'!EE6:EO6)/COUNTA('Mortality by birth year (NEAM)'!EE6:EO6)</f>
        <v>0</v>
      </c>
    </row>
    <row r="10" spans="1:16" ht="66" customHeight="1">
      <c r="A10" s="43">
        <v>22.5</v>
      </c>
      <c r="B10" s="45"/>
      <c r="C10" s="45"/>
      <c r="D10" s="45"/>
      <c r="E10" s="45"/>
      <c r="F10" s="45"/>
      <c r="G10" s="45"/>
      <c r="H10" s="45"/>
      <c r="I10" s="45"/>
      <c r="J10" s="45">
        <f>SUM('Mortality by birth year (NEAM)'!BW7:CF7)/COUNTA('Mortality by birth year (NEAM)'!BW7:CF7)</f>
        <v>0</v>
      </c>
      <c r="K10" s="45">
        <f>SUM('Mortality by birth year (NEAM)'!CG7:CP7)/COUNTA('Mortality by birth year (NEAM)'!CG7:CP7)</f>
        <v>3.9139307772673104E-2</v>
      </c>
      <c r="L10" s="45">
        <f>SUM('Mortality by birth year (NEAM)'!CQ7:CZ7)/COUNTA('Mortality by birth year (NEAM)'!CQ7:CZ7)</f>
        <v>2.3202076764274195E-2</v>
      </c>
      <c r="M10" s="46">
        <f>SUM('Mortality by birth year (NEAM)'!DA7:DJ7)/COUNTA('Mortality by birth year (NEAM)'!DA7:DJ7)</f>
        <v>3.8467879036550572E-2</v>
      </c>
      <c r="N10" s="46">
        <f>SUM('Mortality by birth year (NEAM)'!DK7:DT7)/COUNTA('Mortality by birth year (NEAM)'!DK7:DT7)</f>
        <v>3.7817970797841848E-2</v>
      </c>
      <c r="O10" s="46">
        <f>SUM('Mortality by birth year (NEAM)'!DU7:ED7)/COUNTA('Mortality by birth year (NEAM)'!DU7:ED7)</f>
        <v>3.7072777148815114E-2</v>
      </c>
      <c r="P10" s="49"/>
    </row>
    <row r="11" spans="1:16" ht="66" customHeight="1">
      <c r="A11" s="43">
        <v>27.5</v>
      </c>
      <c r="B11" s="45"/>
      <c r="C11" s="45"/>
      <c r="D11" s="45"/>
      <c r="E11" s="45"/>
      <c r="F11" s="45"/>
      <c r="G11" s="45"/>
      <c r="H11" s="45"/>
      <c r="I11" s="45"/>
      <c r="J11" s="45">
        <f>SUM('Mortality by birth year (NEAM)'!BW8:CF8)/COUNTA('Mortality by birth year (NEAM)'!BW8:CF8)</f>
        <v>7.6296142039342749E-2</v>
      </c>
      <c r="K11" s="45">
        <f>SUM('Mortality by birth year (NEAM)'!CG8:CP8)/COUNTA('Mortality by birth year (NEAM)'!CG8:CP8)</f>
        <v>0.16919833197148365</v>
      </c>
      <c r="L11" s="45">
        <f>SUM('Mortality by birth year (NEAM)'!CQ8:CZ8)/COUNTA('Mortality by birth year (NEAM)'!CQ8:CZ8)</f>
        <v>6.3365136148831436E-2</v>
      </c>
      <c r="M11" s="45">
        <f>SUM('Mortality by birth year (NEAM)'!DA8:DJ8)/COUNTA('Mortality by birth year (NEAM)'!DA8:DJ8)</f>
        <v>0.14271946321330081</v>
      </c>
      <c r="N11" s="46">
        <f>SUM('Mortality by birth year (NEAM)'!DK8:DT8)/COUNTA('Mortality by birth year (NEAM)'!DK8:DT8)</f>
        <v>0.1555752182015219</v>
      </c>
      <c r="O11" s="46">
        <f>SUM('Mortality by birth year (NEAM)'!DU8:ED8)/COUNTA('Mortality by birth year (NEAM)'!DU8:ED8)</f>
        <v>5.6503336239488264E-2</v>
      </c>
      <c r="P11" s="49"/>
    </row>
    <row r="12" spans="1:16" ht="66" customHeight="1">
      <c r="A12" s="43">
        <v>32.5</v>
      </c>
      <c r="B12" s="45"/>
      <c r="C12" s="45"/>
      <c r="D12" s="45"/>
      <c r="E12" s="45"/>
      <c r="F12" s="45"/>
      <c r="G12" s="45"/>
      <c r="H12" s="45"/>
      <c r="I12" s="45">
        <f>SUM('Mortality by birth year (NEAM)'!BM9:BV9)/COUNTA('Mortality by birth year (NEAM)'!BM9:BV9)</f>
        <v>0</v>
      </c>
      <c r="J12" s="45">
        <f>SUM('Mortality by birth year (NEAM)'!BW9:CF9)/COUNTA('Mortality by birth year (NEAM)'!BW9:CF9)</f>
        <v>0.214442351943572</v>
      </c>
      <c r="K12" s="45">
        <f>SUM('Mortality by birth year (NEAM)'!CG9:CP9)/COUNTA('Mortality by birth year (NEAM)'!CG9:CP9)</f>
        <v>0.10274656781101317</v>
      </c>
      <c r="L12" s="45">
        <f>SUM('Mortality by birth year (NEAM)'!CQ9:CZ9)/COUNTA('Mortality by birth year (NEAM)'!CQ9:CZ9)</f>
        <v>3.6190857611910709E-2</v>
      </c>
      <c r="M12" s="45">
        <f>SUM('Mortality by birth year (NEAM)'!DA9:DJ9)/COUNTA('Mortality by birth year (NEAM)'!DA9:DJ9)</f>
        <v>0.39071919953722245</v>
      </c>
      <c r="N12" s="46">
        <f>SUM('Mortality by birth year (NEAM)'!DK9:DT9)/COUNTA('Mortality by birth year (NEAM)'!DK9:DT9)</f>
        <v>0.22899854158052438</v>
      </c>
      <c r="O12" s="45"/>
      <c r="P12" s="49"/>
    </row>
    <row r="13" spans="1:16" ht="66" customHeight="1">
      <c r="A13" s="43">
        <v>37.5</v>
      </c>
      <c r="B13" s="45"/>
      <c r="C13" s="45"/>
      <c r="D13" s="45"/>
      <c r="E13" s="45"/>
      <c r="F13" s="45"/>
      <c r="G13" s="45"/>
      <c r="H13" s="45"/>
      <c r="I13" s="45">
        <f>SUM('Mortality by birth year (NEAM)'!BM10:BV10)/COUNTA('Mortality by birth year (NEAM)'!BM10:BV10)</f>
        <v>0.40037989497645216</v>
      </c>
      <c r="J13" s="45">
        <f>SUM('Mortality by birth year (NEAM)'!BW10:CF10)/COUNTA('Mortality by birth year (NEAM)'!BW10:CF10)</f>
        <v>0.27057582705742733</v>
      </c>
      <c r="K13" s="45">
        <f>SUM('Mortality by birth year (NEAM)'!CG10:CP10)/COUNTA('Mortality by birth year (NEAM)'!CG10:CP10)</f>
        <v>0.24112882841637462</v>
      </c>
      <c r="L13" s="45">
        <f>SUM('Mortality by birth year (NEAM)'!CQ10:CZ10)/COUNTA('Mortality by birth year (NEAM)'!CQ10:CZ10)</f>
        <v>0.40529304882579986</v>
      </c>
      <c r="M13" s="45">
        <f>SUM('Mortality by birth year (NEAM)'!DA10:DJ10)/COUNTA('Mortality by birth year (NEAM)'!DA10:DJ10)</f>
        <v>0.30782465460223962</v>
      </c>
      <c r="N13" s="46">
        <f>SUM('Mortality by birth year (NEAM)'!DK10:DT10)/COUNTA('Mortality by birth year (NEAM)'!DK10:DT10)</f>
        <v>0.26815575344258352</v>
      </c>
      <c r="O13" s="45"/>
      <c r="P13" s="49"/>
    </row>
    <row r="14" spans="1:16" ht="66" customHeight="1">
      <c r="A14" s="43">
        <v>42.5</v>
      </c>
      <c r="B14" s="45"/>
      <c r="C14" s="45"/>
      <c r="D14" s="45"/>
      <c r="E14" s="45"/>
      <c r="F14" s="45"/>
      <c r="G14" s="45"/>
      <c r="H14" s="45">
        <f>SUM('Mortality by birth year (NEAM)'!BC11:BL11)/COUNTA('Mortality by birth year (NEAM)'!BC11:BL11)</f>
        <v>0.67130820469702124</v>
      </c>
      <c r="I14" s="45">
        <f>SUM('Mortality by birth year (NEAM)'!BM11:BV11)/COUNTA('Mortality by birth year (NEAM)'!BM11:BV11)</f>
        <v>0.67410340967185989</v>
      </c>
      <c r="J14" s="45">
        <f>SUM('Mortality by birth year (NEAM)'!BW11:CF11)/COUNTA('Mortality by birth year (NEAM)'!BW11:CF11)</f>
        <v>0.51115987897250348</v>
      </c>
      <c r="K14" s="45">
        <f>SUM('Mortality by birth year (NEAM)'!CG11:CP11)/COUNTA('Mortality by birth year (NEAM)'!CG11:CP11)</f>
        <v>0.428794763161499</v>
      </c>
      <c r="L14" s="45">
        <f>SUM('Mortality by birth year (NEAM)'!CQ11:CZ11)/COUNTA('Mortality by birth year (NEAM)'!CQ11:CZ11)</f>
        <v>0.76542110435272193</v>
      </c>
      <c r="M14" s="45">
        <f>SUM('Mortality by birth year (NEAM)'!DA11:DJ11)/COUNTA('Mortality by birth year (NEAM)'!DA11:DJ11)</f>
        <v>0.68896195529005855</v>
      </c>
      <c r="N14" s="45"/>
      <c r="O14" s="45"/>
      <c r="P14" s="49"/>
    </row>
    <row r="15" spans="1:16" ht="66" customHeight="1">
      <c r="A15" s="43">
        <v>47.5</v>
      </c>
      <c r="B15" s="45"/>
      <c r="C15" s="45"/>
      <c r="D15" s="45"/>
      <c r="E15" s="45"/>
      <c r="F15" s="45"/>
      <c r="G15" s="45"/>
      <c r="H15" s="45">
        <f>SUM('Mortality by birth year (NEAM)'!BC12:BL12)/COUNTA('Mortality by birth year (NEAM)'!BC12:BL12)</f>
        <v>0.80814014854150173</v>
      </c>
      <c r="I15" s="45">
        <f>SUM('Mortality by birth year (NEAM)'!BM12:BV12)/COUNTA('Mortality by birth year (NEAM)'!BM12:BV12)</f>
        <v>1.0189441231112732</v>
      </c>
      <c r="J15" s="45">
        <f>SUM('Mortality by birth year (NEAM)'!BW12:CF12)/COUNTA('Mortality by birth year (NEAM)'!BW12:CF12)</f>
        <v>0.56456087737738103</v>
      </c>
      <c r="K15" s="46">
        <f>SUM('Mortality by birth year (NEAM)'!CG12:CP12)/COUNTA('Mortality by birth year (NEAM)'!CG12:CP12)</f>
        <v>0.8688278855897047</v>
      </c>
      <c r="L15" s="45">
        <f>SUM('Mortality by birth year (NEAM)'!CQ12:CZ12)/COUNTA('Mortality by birth year (NEAM)'!CQ12:CZ12)</f>
        <v>1.4371707696395615</v>
      </c>
      <c r="M15" s="45">
        <f>SUM('Mortality by birth year (NEAM)'!DA12:DJ12)/COUNTA('Mortality by birth year (NEAM)'!DA12:DJ12)</f>
        <v>1.3457320109273438</v>
      </c>
      <c r="N15" s="45"/>
      <c r="O15" s="45"/>
      <c r="P15" s="49"/>
    </row>
    <row r="16" spans="1:16" ht="66" customHeight="1">
      <c r="A16" s="43">
        <v>52.5</v>
      </c>
      <c r="B16" s="45"/>
      <c r="C16" s="45"/>
      <c r="D16" s="45"/>
      <c r="E16" s="45"/>
      <c r="F16" s="45"/>
      <c r="G16" s="45">
        <f>SUM('Mortality by birth year (NEAM)'!AS13:BB13)/COUNTA('Mortality by birth year (NEAM)'!AS13:BB13)</f>
        <v>1.0950472551570547</v>
      </c>
      <c r="H16" s="45">
        <f>SUM('Mortality by birth year (NEAM)'!BC13:BL13)/COUNTA('Mortality by birth year (NEAM)'!BC13:BL13)</f>
        <v>1.1982874773604313</v>
      </c>
      <c r="I16" s="45">
        <f>SUM('Mortality by birth year (NEAM)'!BM13:BV13)/COUNTA('Mortality by birth year (NEAM)'!BM13:BV13)</f>
        <v>1.3647481198058296</v>
      </c>
      <c r="J16" s="45">
        <f>SUM('Mortality by birth year (NEAM)'!BW13:CF13)/COUNTA('Mortality by birth year (NEAM)'!BW13:CF13)</f>
        <v>1.2280993248023955</v>
      </c>
      <c r="K16" s="45">
        <f>SUM('Mortality by birth year (NEAM)'!CG13:CP13)/COUNTA('Mortality by birth year (NEAM)'!CG13:CP13)</f>
        <v>2.2585854366274476</v>
      </c>
      <c r="L16" s="45">
        <f>SUM('Mortality by birth year (NEAM)'!CQ13:CZ13)/COUNTA('Mortality by birth year (NEAM)'!CQ13:CZ13)</f>
        <v>2.0677654499663043</v>
      </c>
      <c r="M16" s="45"/>
      <c r="N16" s="45"/>
      <c r="O16" s="45"/>
      <c r="P16" s="49"/>
    </row>
    <row r="17" spans="1:16" ht="66" customHeight="1">
      <c r="A17" s="43">
        <v>57.5</v>
      </c>
      <c r="B17" s="45"/>
      <c r="C17" s="45"/>
      <c r="D17" s="45"/>
      <c r="E17" s="45"/>
      <c r="F17" s="46"/>
      <c r="G17" s="46">
        <f>SUM('Mortality by birth year (NEAM)'!AS14:BB14)/COUNTA('Mortality by birth year (NEAM)'!AS14:BB14)</f>
        <v>1.9602176869229022</v>
      </c>
      <c r="H17" s="45">
        <f>SUM('Mortality by birth year (NEAM)'!BC14:BL14)/COUNTA('Mortality by birth year (NEAM)'!BC14:BL14)</f>
        <v>1.6508478637568758</v>
      </c>
      <c r="I17" s="45">
        <f>SUM('Mortality by birth year (NEAM)'!BM14:BV14)/COUNTA('Mortality by birth year (NEAM)'!BM14:BV14)</f>
        <v>1.2040118402679645</v>
      </c>
      <c r="J17" s="45">
        <f>SUM('Mortality by birth year (NEAM)'!BW14:CF14)/COUNTA('Mortality by birth year (NEAM)'!BW14:CF14)</f>
        <v>2.1619809401931231</v>
      </c>
      <c r="K17" s="45">
        <f>SUM('Mortality by birth year (NEAM)'!CG14:CP14)/COUNTA('Mortality by birth year (NEAM)'!CG14:CP14)</f>
        <v>4.0020167941691964</v>
      </c>
      <c r="L17" s="45">
        <f>SUM('Mortality by birth year (NEAM)'!CQ14:CZ14)/COUNTA('Mortality by birth year (NEAM)'!CQ14:CZ14)</f>
        <v>2.8149115246499123</v>
      </c>
      <c r="M17" s="45"/>
      <c r="N17" s="45"/>
      <c r="O17" s="45"/>
      <c r="P17" s="49"/>
    </row>
    <row r="18" spans="1:16" ht="66" customHeight="1">
      <c r="A18" s="43">
        <v>62.5</v>
      </c>
      <c r="B18" s="45"/>
      <c r="C18" s="45"/>
      <c r="D18" s="45"/>
      <c r="E18" s="45"/>
      <c r="F18" s="46">
        <f>SUM('Mortality by birth year (NEAM)'!AI15:AR15)/COUNTA('Mortality by birth year (NEAM)'!AI15:AR15)</f>
        <v>2.0057211526593126</v>
      </c>
      <c r="G18" s="46">
        <f>SUM('Mortality by birth year (NEAM)'!AS15:BB15)/COUNTA('Mortality by birth year (NEAM)'!AS15:BB15)</f>
        <v>2.5387046995907587</v>
      </c>
      <c r="H18" s="46">
        <f>SUM('Mortality by birth year (NEAM)'!BC15:BL15)/COUNTA('Mortality by birth year (NEAM)'!BC15:BL15)</f>
        <v>2.3999079033767163</v>
      </c>
      <c r="I18" s="45">
        <f>SUM('Mortality by birth year (NEAM)'!BM15:BV15)/COUNTA('Mortality by birth year (NEAM)'!BM15:BV15)</f>
        <v>1.7984231372971304</v>
      </c>
      <c r="J18" s="45">
        <f>SUM('Mortality by birth year (NEAM)'!BW15:CF15)/COUNTA('Mortality by birth year (NEAM)'!BW15:CF15)</f>
        <v>3.7026671810939731</v>
      </c>
      <c r="K18" s="45">
        <f>SUM('Mortality by birth year (NEAM)'!CG15:CP15)/COUNTA('Mortality by birth year (NEAM)'!CG15:CP15)</f>
        <v>3.5872836371055068</v>
      </c>
      <c r="L18" s="45"/>
      <c r="M18" s="45"/>
      <c r="N18" s="45"/>
      <c r="O18" s="45"/>
      <c r="P18" s="49"/>
    </row>
    <row r="19" spans="1:16" ht="66" customHeight="1">
      <c r="A19" s="43">
        <v>67.5</v>
      </c>
      <c r="B19" s="45"/>
      <c r="C19" s="45"/>
      <c r="D19" s="45"/>
      <c r="E19" s="45"/>
      <c r="F19" s="46">
        <f>SUM('Mortality by birth year (NEAM)'!AI16:AR16)/COUNTA('Mortality by birth year (NEAM)'!AI16:AR16)</f>
        <v>3.8486963862186161</v>
      </c>
      <c r="G19" s="46">
        <f>SUM('Mortality by birth year (NEAM)'!AS16:BB16)/COUNTA('Mortality by birth year (NEAM)'!AS16:BB16)</f>
        <v>3.4048263050454373</v>
      </c>
      <c r="H19" s="45">
        <f>SUM('Mortality by birth year (NEAM)'!BC16:BL16)/COUNTA('Mortality by birth year (NEAM)'!BC16:BL16)</f>
        <v>1.86900260497051</v>
      </c>
      <c r="I19" s="45">
        <f>SUM('Mortality by birth year (NEAM)'!BM16:BV16)/COUNTA('Mortality by birth year (NEAM)'!BM16:BV16)</f>
        <v>2.5825984957298584</v>
      </c>
      <c r="J19" s="45">
        <f>SUM('Mortality by birth year (NEAM)'!BW16:CF16)/COUNTA('Mortality by birth year (NEAM)'!BW16:CF16)</f>
        <v>3.7247033479469578</v>
      </c>
      <c r="K19" s="45">
        <f>SUM('Mortality by birth year (NEAM)'!CG16:CP16)/COUNTA('Mortality by birth year (NEAM)'!CG16:CP16)</f>
        <v>2.8345903166615329</v>
      </c>
      <c r="L19" s="45"/>
      <c r="M19" s="45"/>
      <c r="N19" s="45"/>
      <c r="O19" s="45"/>
      <c r="P19" s="49"/>
    </row>
    <row r="20" spans="1:16" ht="66" customHeight="1">
      <c r="A20" s="43">
        <v>72.5</v>
      </c>
      <c r="B20" s="45"/>
      <c r="C20" s="45"/>
      <c r="D20" s="45"/>
      <c r="E20" s="46">
        <f>SUM('Mortality by birth year (NEAM)'!Y17:AH17)/COUNTA('Mortality by birth year (NEAM)'!Y17:AH17)</f>
        <v>5.6193440920718629</v>
      </c>
      <c r="F20" s="46">
        <f>SUM('Mortality by birth year (NEAM)'!AI17:AR17)/COUNTA('Mortality by birth year (NEAM)'!AI17:AR17)</f>
        <v>3.9058421550934752</v>
      </c>
      <c r="G20" s="45">
        <f>SUM('Mortality by birth year (NEAM)'!AS17:BB17)/COUNTA('Mortality by birth year (NEAM)'!AS17:BB17)</f>
        <v>3.4729502239050474</v>
      </c>
      <c r="H20" s="45">
        <f>SUM('Mortality by birth year (NEAM)'!BC17:BL17)/COUNTA('Mortality by birth year (NEAM)'!BC17:BL17)</f>
        <v>2.2859471230857573</v>
      </c>
      <c r="I20" s="45">
        <f>SUM('Mortality by birth year (NEAM)'!BM17:BV17)/COUNTA('Mortality by birth year (NEAM)'!BM17:BV17)</f>
        <v>2.9543691571143804</v>
      </c>
      <c r="J20" s="45">
        <f>SUM('Mortality by birth year (NEAM)'!BW17:CF17)/COUNTA('Mortality by birth year (NEAM)'!BW17:CF17)</f>
        <v>3.5048704344143302</v>
      </c>
      <c r="K20" s="45"/>
      <c r="L20" s="45"/>
      <c r="M20" s="45"/>
      <c r="N20" s="45"/>
      <c r="O20" s="45"/>
      <c r="P20" s="49"/>
    </row>
    <row r="21" spans="1:16" ht="66" customHeight="1">
      <c r="A21" s="43">
        <v>77.5</v>
      </c>
      <c r="B21" s="45"/>
      <c r="C21" s="45"/>
      <c r="D21" s="45"/>
      <c r="E21" s="46">
        <f>SUM('Mortality by birth year (NEAM)'!Y18:AH18)/COUNTA('Mortality by birth year (NEAM)'!Y18:AH18)</f>
        <v>3.977442494679523</v>
      </c>
      <c r="F21" s="45">
        <f>SUM('Mortality by birth year (NEAM)'!AI18:AR18)/COUNTA('Mortality by birth year (NEAM)'!AI18:AR18)</f>
        <v>5.2805289320885258</v>
      </c>
      <c r="G21" s="45">
        <f>SUM('Mortality by birth year (NEAM)'!AS18:BB18)/COUNTA('Mortality by birth year (NEAM)'!AS18:BB18)</f>
        <v>3.79707758664552</v>
      </c>
      <c r="H21" s="45">
        <f>SUM('Mortality by birth year (NEAM)'!BC18:BL18)/COUNTA('Mortality by birth year (NEAM)'!BC18:BL18)</f>
        <v>3.1898528906823467</v>
      </c>
      <c r="I21" s="45">
        <f>SUM('Mortality by birth year (NEAM)'!BM18:BV18)/COUNTA('Mortality by birth year (NEAM)'!BM18:BV18)</f>
        <v>3.6123261872294892</v>
      </c>
      <c r="J21" s="45">
        <f>SUM('Mortality by birth year (NEAM)'!BW18:CF18)/COUNTA('Mortality by birth year (NEAM)'!BW18:CF18)</f>
        <v>2.1555595473324951</v>
      </c>
      <c r="K21" s="45"/>
      <c r="L21" s="45"/>
      <c r="M21" s="45"/>
      <c r="N21" s="45"/>
      <c r="O21" s="45"/>
      <c r="P21" s="49"/>
    </row>
    <row r="22" spans="1:16" ht="66" customHeight="1">
      <c r="A22" s="43">
        <v>82.5</v>
      </c>
      <c r="B22" s="45"/>
      <c r="C22" s="45"/>
      <c r="D22" s="46">
        <f>SUM('Mortality by birth year (NEAM)'!O19:X19)/COUNTA('Mortality by birth year (NEAM)'!O19:X19)</f>
        <v>5.9048242709534904</v>
      </c>
      <c r="E22" s="45">
        <f>SUM('Mortality by birth year (NEAM)'!Y19:AH19)/COUNTA('Mortality by birth year (NEAM)'!Y19:AH19)</f>
        <v>3.7956983421689969</v>
      </c>
      <c r="F22" s="45">
        <f>SUM('Mortality by birth year (NEAM)'!AI19:AR19)/COUNTA('Mortality by birth year (NEAM)'!AI19:AR19)</f>
        <v>3.7783473485175421</v>
      </c>
      <c r="G22" s="45">
        <f>SUM('Mortality by birth year (NEAM)'!AS19:BB19)/COUNTA('Mortality by birth year (NEAM)'!AS19:BB19)</f>
        <v>3.0634928931684646</v>
      </c>
      <c r="H22" s="46">
        <f>SUM('Mortality by birth year (NEAM)'!BC19:BL19)/COUNTA('Mortality by birth year (NEAM)'!BC19:BL19)</f>
        <v>3.6542265952282293</v>
      </c>
      <c r="I22" s="45">
        <f>SUM('Mortality by birth year (NEAM)'!BM19:BV19)/COUNTA('Mortality by birth year (NEAM)'!BM19:BV19)</f>
        <v>4.0998755941463001</v>
      </c>
      <c r="J22" s="45"/>
      <c r="K22" s="45"/>
      <c r="L22" s="45"/>
      <c r="M22" s="45"/>
      <c r="N22" s="45"/>
      <c r="O22" s="45"/>
      <c r="P22" s="49"/>
    </row>
    <row r="23" spans="1:16" ht="66" customHeight="1">
      <c r="A23" s="43">
        <v>87.5</v>
      </c>
      <c r="B23" s="45"/>
      <c r="C23" s="45"/>
      <c r="D23" s="46">
        <f>SUM('Mortality by birth year (NEAM)'!O20:X20)/COUNTA('Mortality by birth year (NEAM)'!O20:X20)</f>
        <v>10.613537554047829</v>
      </c>
      <c r="E23" s="45">
        <f>SUM('Mortality by birth year (NEAM)'!Y20:AH20)/COUNTA('Mortality by birth year (NEAM)'!Y20:AH20)</f>
        <v>7.4781868473960458</v>
      </c>
      <c r="F23" s="45">
        <f>SUM('Mortality by birth year (NEAM)'!AI20:AR20)/COUNTA('Mortality by birth year (NEAM)'!AI20:AR20)</f>
        <v>3.2273729838990399</v>
      </c>
      <c r="G23" s="45">
        <f>SUM('Mortality by birth year (NEAM)'!AS20:BB20)/COUNTA('Mortality by birth year (NEAM)'!AS20:BB20)</f>
        <v>3.7757206243156016</v>
      </c>
      <c r="H23" s="45">
        <f>SUM('Mortality by birth year (NEAM)'!BC20:BL20)/COUNTA('Mortality by birth year (NEAM)'!BC20:BL20)</f>
        <v>3.7122361278947351</v>
      </c>
      <c r="I23" s="45">
        <f>SUM('Mortality by birth year (NEAM)'!BM20:BV20)/COUNTA('Mortality by birth year (NEAM)'!BM20:BV20)</f>
        <v>1.3788538966411119</v>
      </c>
      <c r="J23" s="45"/>
      <c r="K23" s="45"/>
      <c r="L23" s="45"/>
      <c r="M23" s="45"/>
      <c r="N23" s="45"/>
      <c r="O23" s="45"/>
      <c r="P23" s="49"/>
    </row>
    <row r="24" spans="1:16" ht="66" customHeight="1">
      <c r="A24" s="43">
        <v>92.5</v>
      </c>
      <c r="B24" s="45"/>
      <c r="C24" s="46"/>
      <c r="D24" s="46"/>
      <c r="E24" s="45"/>
      <c r="F24" s="45">
        <f>SUM('Mortality by birth year (NEAM)'!AI21:AR21)/COUNTA('Mortality by birth year (NEAM)'!AI21:AR21)</f>
        <v>0</v>
      </c>
      <c r="G24" s="45">
        <f>SUM('Mortality by birth year (NEAM)'!AS21:BB21)/COUNTA('Mortality by birth year (NEAM)'!AS21:BB21)</f>
        <v>8.5122509056195454</v>
      </c>
      <c r="H24" s="45">
        <f>SUM('Mortality by birth year (NEAM)'!BC21:BL21)/COUNTA('Mortality by birth year (NEAM)'!BC21:BL21)</f>
        <v>6.1629557188331221</v>
      </c>
      <c r="I24" s="45"/>
      <c r="J24" s="45"/>
      <c r="K24" s="45"/>
      <c r="L24" s="45"/>
      <c r="M24" s="45"/>
      <c r="N24" s="45"/>
      <c r="O24" s="45"/>
      <c r="P24" s="49"/>
    </row>
    <row r="25" spans="1:16" ht="66" customHeight="1">
      <c r="A25" s="43">
        <v>97.5</v>
      </c>
      <c r="B25" s="45"/>
      <c r="C25" s="46"/>
      <c r="D25" s="45"/>
      <c r="E25" s="46"/>
      <c r="F25" s="45">
        <f>SUM('Mortality by birth year (NEAM)'!AI22:AR22)/COUNTA('Mortality by birth year (NEAM)'!AI22:AR22)</f>
        <v>4.8016470510267784</v>
      </c>
      <c r="G25" s="46">
        <f>SUM('Mortality by birth year (NEAM)'!AS22:BB22)/COUNTA('Mortality by birth year (NEAM)'!AS22:BB22)</f>
        <v>1.4148273910582909</v>
      </c>
      <c r="H25" s="45">
        <f>SUM('Mortality by birth year (NEAM)'!BC22:BL22)/COUNTA('Mortality by birth year (NEAM)'!BC22:BL22)</f>
        <v>0</v>
      </c>
      <c r="I25" s="45"/>
      <c r="J25" s="45"/>
      <c r="K25" s="45"/>
      <c r="L25" s="45"/>
      <c r="M25" s="45"/>
      <c r="N25" s="45"/>
      <c r="O25" s="45"/>
      <c r="P25" s="49"/>
    </row>
    <row r="26" spans="1:16" ht="66" customHeight="1">
      <c r="A26" s="54">
        <v>102.5</v>
      </c>
      <c r="B26" s="51"/>
      <c r="C26" s="51"/>
      <c r="D26" s="51"/>
      <c r="E26" s="51">
        <f>SUM('Mortality by birth year (NEAM)'!Y23:AH23)/COUNTA('Mortality by birth year (NEAM)'!Y23:AH23)</f>
        <v>0</v>
      </c>
      <c r="F26" s="51">
        <f>SUM('Mortality by birth year (NEAM)'!AI23:AR23)/COUNTA('Mortality by birth year (NEAM)'!AI23:AR23)</f>
        <v>5.7043438578477508</v>
      </c>
      <c r="G26" s="46">
        <f>SUM('Mortality by birth year (NEAM)'!AS23:BB23)/COUNTA('Mortality by birth year (NEAM)'!AS23:BB23)</f>
        <v>0</v>
      </c>
      <c r="H26" s="52"/>
      <c r="I26" s="52"/>
      <c r="J26" s="52"/>
      <c r="K26" s="52"/>
      <c r="L26" s="52"/>
      <c r="M26" s="52"/>
      <c r="N26" s="52"/>
      <c r="O26" s="52"/>
      <c r="P26" s="53"/>
    </row>
    <row r="27" spans="1:16" ht="42" customHeight="1"/>
    <row r="28" spans="1:16" ht="61.5">
      <c r="A28" s="36"/>
      <c r="B28" s="38"/>
      <c r="C28" s="37"/>
      <c r="D28" s="37"/>
      <c r="E28" s="37"/>
      <c r="F28" s="37"/>
      <c r="G28" s="38"/>
      <c r="H28" s="38" t="str">
        <f>CONCATENATE('Raw Data (EAM)'!A1," NEAF")</f>
        <v>Mortality by Skin Cancer-Other NEAF</v>
      </c>
      <c r="I28" s="37"/>
      <c r="J28" s="37"/>
      <c r="K28" s="37"/>
      <c r="L28" s="37"/>
      <c r="M28" s="37"/>
      <c r="N28" s="37"/>
      <c r="O28" s="37"/>
      <c r="P28" s="37"/>
    </row>
    <row r="29" spans="1:16" ht="61.5">
      <c r="A29" s="36"/>
      <c r="B29" s="38"/>
      <c r="C29" s="37"/>
      <c r="D29" s="37"/>
      <c r="E29" s="37"/>
      <c r="F29" s="37"/>
      <c r="G29" s="38"/>
      <c r="H29" s="38" t="s">
        <v>37</v>
      </c>
      <c r="I29" s="37"/>
      <c r="J29" s="37"/>
      <c r="K29" s="37"/>
      <c r="L29" s="37"/>
      <c r="M29" s="37"/>
      <c r="N29" s="37"/>
      <c r="O29" s="37"/>
      <c r="P29" s="37"/>
    </row>
    <row r="30" spans="1:16" ht="18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02" customHeight="1">
      <c r="A31" s="39" t="s">
        <v>38</v>
      </c>
      <c r="B31" s="40" t="s">
        <v>39</v>
      </c>
      <c r="C31" s="40" t="s">
        <v>40</v>
      </c>
      <c r="D31" s="40" t="s">
        <v>41</v>
      </c>
      <c r="E31" s="40" t="s">
        <v>42</v>
      </c>
      <c r="F31" s="40" t="s">
        <v>43</v>
      </c>
      <c r="G31" s="40" t="s">
        <v>44</v>
      </c>
      <c r="H31" s="40" t="s">
        <v>45</v>
      </c>
      <c r="I31" s="40" t="s">
        <v>46</v>
      </c>
      <c r="J31" s="40" t="s">
        <v>47</v>
      </c>
      <c r="K31" s="40" t="s">
        <v>48</v>
      </c>
      <c r="L31" s="40" t="s">
        <v>49</v>
      </c>
      <c r="M31" s="40" t="s">
        <v>50</v>
      </c>
      <c r="N31" s="40" t="s">
        <v>51</v>
      </c>
      <c r="O31" s="40" t="s">
        <v>52</v>
      </c>
      <c r="P31" s="41" t="s">
        <v>53</v>
      </c>
    </row>
    <row r="32" spans="1:16" ht="65.099999999999994" customHeight="1">
      <c r="A32" s="43">
        <v>0.5</v>
      </c>
      <c r="B32" s="44"/>
      <c r="C32" s="44"/>
      <c r="D32" s="44"/>
      <c r="E32" s="44"/>
      <c r="F32" s="44"/>
      <c r="G32" s="45"/>
      <c r="H32" s="45"/>
      <c r="I32" s="45"/>
      <c r="J32" s="45"/>
      <c r="K32" s="46"/>
      <c r="L32" s="46">
        <f>SUM('Mortality by birth year (NEAF)'!CQ2:CZ2)/COUNTA('Mortality by birth year (NEAF)'!CQ2:CZ2)</f>
        <v>0</v>
      </c>
      <c r="M32" s="46">
        <f>SUM('Mortality by birth year (NEAF)'!DA2:DJ2)/COUNTA('Mortality by birth year (NEAF)'!DA2:DJ2)</f>
        <v>0</v>
      </c>
      <c r="N32" s="46">
        <f>SUM('Mortality by birth year (NEAF)'!DK2:DT2)/COUNTA('Mortality by birth year (NEAF)'!DK2:DT2)</f>
        <v>0</v>
      </c>
      <c r="O32" s="46">
        <f>SUM('Mortality by birth year (NEAF)'!DU2:ED2)/COUNTA('Mortality by birth year (NEAF)'!DU2:ED2)</f>
        <v>0</v>
      </c>
      <c r="P32" s="47">
        <f>SUM('Mortality by birth year (NEAF)'!EE2:EO2)/COUNTA('Mortality by birth year (NEAF)'!EE2:EO2)</f>
        <v>0</v>
      </c>
    </row>
    <row r="33" spans="1:16" ht="65.099999999999994" customHeight="1">
      <c r="A33" s="43">
        <v>3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>
        <f>SUM('Mortality by birth year (NEAF)'!CQ3:CZ3)/COUNTA('Mortality by birth year (NEAF)'!CQ3:CZ3)</f>
        <v>0</v>
      </c>
      <c r="M33" s="46">
        <f>SUM('Mortality by birth year (NEAF)'!DA3:DJ3)/COUNTA('Mortality by birth year (NEAF)'!DA3:DJ3)</f>
        <v>1.7087124957805788E-2</v>
      </c>
      <c r="N33" s="46">
        <f>SUM('Mortality by birth year (NEAF)'!DK3:DT3)/COUNTA('Mortality by birth year (NEAF)'!DK3:DT3)</f>
        <v>0</v>
      </c>
      <c r="O33" s="46">
        <f>SUM('Mortality by birth year (NEAF)'!DU3:ED3)/COUNTA('Mortality by birth year (NEAF)'!DU3:ED3)</f>
        <v>1.6456647832148417E-2</v>
      </c>
      <c r="P33" s="47">
        <f>SUM('Mortality by birth year (NEAF)'!EE3:EO3)/COUNTA('Mortality by birth year (NEAF)'!EE3:EO3)</f>
        <v>0</v>
      </c>
    </row>
    <row r="34" spans="1:16" ht="65.099999999999994" customHeight="1">
      <c r="A34" s="43">
        <v>7.5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>
        <f>SUM('Mortality by birth year (NEAF)'!CQ4:CZ4)/COUNTA('Mortality by birth year (NEAF)'!CQ4:CZ4)</f>
        <v>2.8962159652210002E-2</v>
      </c>
      <c r="M34" s="46">
        <f>SUM('Mortality by birth year (NEAF)'!DA4:DJ4)/COUNTA('Mortality by birth year (NEAF)'!DA4:DJ4)</f>
        <v>1.3423751947886975E-2</v>
      </c>
      <c r="N34" s="46">
        <f>SUM('Mortality by birth year (NEAF)'!DK4:DT4)/COUNTA('Mortality by birth year (NEAF)'!DK4:DT4)</f>
        <v>6.1672267207481465E-3</v>
      </c>
      <c r="O34" s="46">
        <f>SUM('Mortality by birth year (NEAF)'!DU4:ED4)/COUNTA('Mortality by birth year (NEAF)'!DU4:ED4)</f>
        <v>0</v>
      </c>
      <c r="P34" s="47">
        <f>SUM('Mortality by birth year (NEAF)'!EE4:EO4)/COUNTA('Mortality by birth year (NEAF)'!EE4:EO4)</f>
        <v>4.6734077769804939E-3</v>
      </c>
    </row>
    <row r="35" spans="1:16" ht="65.099999999999994" customHeight="1">
      <c r="A35" s="43">
        <v>12.5</v>
      </c>
      <c r="B35" s="45"/>
      <c r="C35" s="45"/>
      <c r="D35" s="45"/>
      <c r="E35" s="45"/>
      <c r="F35" s="45"/>
      <c r="G35" s="45"/>
      <c r="H35" s="45"/>
      <c r="I35" s="45"/>
      <c r="J35" s="45"/>
      <c r="K35" s="46">
        <f>SUM('Mortality by birth year (NEAF)'!CG5:CP5)/COUNTA('Mortality by birth year (NEAF)'!CG5:CP5)</f>
        <v>0</v>
      </c>
      <c r="L35" s="46">
        <f>SUM('Mortality by birth year (NEAF)'!CQ5:CZ5)/COUNTA('Mortality by birth year (NEAF)'!CQ5:CZ5)</f>
        <v>2.9309249855954473E-2</v>
      </c>
      <c r="M35" s="46">
        <f>SUM('Mortality by birth year (NEAF)'!DA5:DJ5)/COUNTA('Mortality by birth year (NEAF)'!DA5:DJ5)</f>
        <v>0</v>
      </c>
      <c r="N35" s="46">
        <f>SUM('Mortality by birth year (NEAF)'!DK5:DT5)/COUNTA('Mortality by birth year (NEAF)'!DK5:DT5)</f>
        <v>0</v>
      </c>
      <c r="O35" s="46">
        <f>SUM('Mortality by birth year (NEAF)'!DU5:ED5)/COUNTA('Mortality by birth year (NEAF)'!DU5:ED5)</f>
        <v>6.0333430653168093E-3</v>
      </c>
      <c r="P35" s="47">
        <f>SUM('Mortality by birth year (NEAF)'!EE5:EO5)/COUNTA('Mortality by birth year (NEAF)'!EE5:EO5)</f>
        <v>0</v>
      </c>
    </row>
    <row r="36" spans="1:16" ht="65.099999999999994" customHeight="1">
      <c r="A36" s="43">
        <v>17.5</v>
      </c>
      <c r="B36" s="45"/>
      <c r="C36" s="45"/>
      <c r="D36" s="45"/>
      <c r="E36" s="45"/>
      <c r="F36" s="45"/>
      <c r="G36" s="45"/>
      <c r="H36" s="45"/>
      <c r="I36" s="45"/>
      <c r="J36" s="45"/>
      <c r="K36" s="45">
        <f>SUM('Mortality by birth year (NEAF)'!CG6:CP6)/COUNTA('Mortality by birth year (NEAF)'!CG6:CP6)</f>
        <v>3.7028387567757517E-2</v>
      </c>
      <c r="L36" s="46">
        <f>SUM('Mortality by birth year (NEAF)'!CQ6:CZ6)/COUNTA('Mortality by birth year (NEAF)'!CQ6:CZ6)</f>
        <v>1.212548278973844E-2</v>
      </c>
      <c r="M36" s="46">
        <f>SUM('Mortality by birth year (NEAF)'!DA6:DJ6)/COUNTA('Mortality by birth year (NEAF)'!DA6:DJ6)</f>
        <v>0</v>
      </c>
      <c r="N36" s="46">
        <f>SUM('Mortality by birth year (NEAF)'!DK6:DT6)/COUNTA('Mortality by birth year (NEAF)'!DK6:DT6)</f>
        <v>1.2947705225279178E-2</v>
      </c>
      <c r="O36" s="46">
        <f>SUM('Mortality by birth year (NEAF)'!DU6:ED6)/COUNTA('Mortality by birth year (NEAF)'!DU6:ED6)</f>
        <v>0</v>
      </c>
      <c r="P36" s="47">
        <f>SUM('Mortality by birth year (NEAF)'!EE6:EO6)/COUNTA('Mortality by birth year (NEAF)'!EE6:EO6)</f>
        <v>0</v>
      </c>
    </row>
    <row r="37" spans="1:16" ht="65.099999999999994" customHeight="1">
      <c r="A37" s="43">
        <v>22.5</v>
      </c>
      <c r="B37" s="45"/>
      <c r="C37" s="45"/>
      <c r="D37" s="45"/>
      <c r="E37" s="45"/>
      <c r="F37" s="45"/>
      <c r="G37" s="45"/>
      <c r="H37" s="45"/>
      <c r="I37" s="45"/>
      <c r="J37" s="45">
        <f>SUM('Mortality by birth year (NEAF)'!BW7:CF7)/COUNTA('Mortality by birth year (NEAF)'!BW7:CF7)</f>
        <v>0.39515376207898739</v>
      </c>
      <c r="K37" s="45">
        <f>SUM('Mortality by birth year (NEAF)'!CG7:CP7)/COUNTA('Mortality by birth year (NEAF)'!CG7:CP7)</f>
        <v>1.3302060189827051E-2</v>
      </c>
      <c r="L37" s="45">
        <f>SUM('Mortality by birth year (NEAF)'!CQ7:CZ7)/COUNTA('Mortality by birth year (NEAF)'!CQ7:CZ7)</f>
        <v>2.133117215039072E-2</v>
      </c>
      <c r="M37" s="45">
        <f>SUM('Mortality by birth year (NEAF)'!DA7:DJ7)/COUNTA('Mortality by birth year (NEAF)'!DA7:DJ7)</f>
        <v>6.2460914107045733E-3</v>
      </c>
      <c r="N37" s="46">
        <f>SUM('Mortality by birth year (NEAF)'!DK7:DT7)/COUNTA('Mortality by birth year (NEAF)'!DK7:DT7)</f>
        <v>1.6410612408263196E-2</v>
      </c>
      <c r="O37" s="46">
        <f>SUM('Mortality by birth year (NEAF)'!DU7:ED7)/COUNTA('Mortality by birth year (NEAF)'!DU7:ED7)</f>
        <v>1.8210955552947397E-2</v>
      </c>
      <c r="P37" s="49"/>
    </row>
    <row r="38" spans="1:16" ht="65.099999999999994" customHeight="1">
      <c r="A38" s="43">
        <v>27.5</v>
      </c>
      <c r="B38" s="45"/>
      <c r="C38" s="45"/>
      <c r="D38" s="45"/>
      <c r="E38" s="45"/>
      <c r="F38" s="45"/>
      <c r="G38" s="45"/>
      <c r="H38" s="45"/>
      <c r="I38" s="45"/>
      <c r="J38" s="45">
        <f>SUM('Mortality by birth year (NEAF)'!BW8:CF8)/COUNTA('Mortality by birth year (NEAF)'!BW8:CF8)</f>
        <v>7.5291936160098993E-2</v>
      </c>
      <c r="K38" s="45">
        <f>SUM('Mortality by birth year (NEAF)'!CG8:CP8)/COUNTA('Mortality by birth year (NEAF)'!CG8:CP8)</f>
        <v>7.8858287241214561E-2</v>
      </c>
      <c r="L38" s="45">
        <f>SUM('Mortality by birth year (NEAF)'!CQ8:CZ8)/COUNTA('Mortality by birth year (NEAF)'!CQ8:CZ8)</f>
        <v>5.7250209376093555E-2</v>
      </c>
      <c r="M38" s="45">
        <f>SUM('Mortality by birth year (NEAF)'!DA8:DJ8)/COUNTA('Mortality by birth year (NEAF)'!DA8:DJ8)</f>
        <v>1.4882813181190883E-2</v>
      </c>
      <c r="N38" s="45">
        <f>SUM('Mortality by birth year (NEAF)'!DK8:DT8)/COUNTA('Mortality by birth year (NEAF)'!DK8:DT8)</f>
        <v>3.148995610402603E-2</v>
      </c>
      <c r="O38" s="46">
        <f>SUM('Mortality by birth year (NEAF)'!DU8:ED8)/COUNTA('Mortality by birth year (NEAF)'!DU8:ED8)</f>
        <v>0</v>
      </c>
      <c r="P38" s="49"/>
    </row>
    <row r="39" spans="1:16" ht="65.099999999999994" customHeight="1">
      <c r="A39" s="43">
        <v>32.5</v>
      </c>
      <c r="B39" s="45"/>
      <c r="C39" s="45"/>
      <c r="D39" s="45"/>
      <c r="E39" s="45"/>
      <c r="F39" s="45"/>
      <c r="G39" s="45"/>
      <c r="H39" s="45"/>
      <c r="I39" s="45">
        <f>SUM('Mortality by birth year (NEAF)'!BM9:BV9)/COUNTA('Mortality by birth year (NEAF)'!BM9:BV9)</f>
        <v>0.3574110577260291</v>
      </c>
      <c r="J39" s="45">
        <f>SUM('Mortality by birth year (NEAF)'!BW9:CF9)/COUNTA('Mortality by birth year (NEAF)'!BW9:CF9)</f>
        <v>0.19913991980486556</v>
      </c>
      <c r="K39" s="45">
        <f>SUM('Mortality by birth year (NEAF)'!CG9:CP9)/COUNTA('Mortality by birth year (NEAF)'!CG9:CP9)</f>
        <v>5.0396642414694805E-2</v>
      </c>
      <c r="L39" s="45">
        <f>SUM('Mortality by birth year (NEAF)'!CQ9:CZ9)/COUNTA('Mortality by birth year (NEAF)'!CQ9:CZ9)</f>
        <v>5.6001213272889303E-2</v>
      </c>
      <c r="M39" s="45">
        <f>SUM('Mortality by birth year (NEAF)'!DA9:DJ9)/COUNTA('Mortality by birth year (NEAF)'!DA9:DJ9)</f>
        <v>2.7701855692763427E-2</v>
      </c>
      <c r="N39" s="45">
        <f>SUM('Mortality by birth year (NEAF)'!DK9:DT9)/COUNTA('Mortality by birth year (NEAF)'!DK9:DT9)</f>
        <v>6.5400882354755427E-2</v>
      </c>
      <c r="O39" s="45"/>
      <c r="P39" s="49"/>
    </row>
    <row r="40" spans="1:16" ht="65.099999999999994" customHeight="1">
      <c r="A40" s="43">
        <v>37.5</v>
      </c>
      <c r="B40" s="45"/>
      <c r="C40" s="45"/>
      <c r="D40" s="45"/>
      <c r="E40" s="45"/>
      <c r="F40" s="45"/>
      <c r="G40" s="45"/>
      <c r="H40" s="45"/>
      <c r="I40" s="45">
        <f>SUM('Mortality by birth year (NEAF)'!BM10:BV10)/COUNTA('Mortality by birth year (NEAF)'!BM10:BV10)</f>
        <v>0.3719506885579123</v>
      </c>
      <c r="J40" s="45">
        <f>SUM('Mortality by birth year (NEAF)'!BW10:CF10)/COUNTA('Mortality by birth year (NEAF)'!BW10:CF10)</f>
        <v>0.21512979552122449</v>
      </c>
      <c r="K40" s="46">
        <f>SUM('Mortality by birth year (NEAF)'!CG10:CP10)/COUNTA('Mortality by birth year (NEAF)'!CG10:CP10)</f>
        <v>8.6526472249942393E-2</v>
      </c>
      <c r="L40" s="45">
        <f>SUM('Mortality by birth year (NEAF)'!CQ10:CZ10)/COUNTA('Mortality by birth year (NEAF)'!CQ10:CZ10)</f>
        <v>7.0734367839504209E-2</v>
      </c>
      <c r="M40" s="45">
        <f>SUM('Mortality by birth year (NEAF)'!DA10:DJ10)/COUNTA('Mortality by birth year (NEAF)'!DA10:DJ10)</f>
        <v>8.6102932478360539E-2</v>
      </c>
      <c r="N40" s="45">
        <f>SUM('Mortality by birth year (NEAF)'!DK10:DT10)/COUNTA('Mortality by birth year (NEAF)'!DK10:DT10)</f>
        <v>0</v>
      </c>
      <c r="O40" s="45"/>
      <c r="P40" s="49"/>
    </row>
    <row r="41" spans="1:16" ht="65.099999999999994" customHeight="1">
      <c r="A41" s="43">
        <v>42.5</v>
      </c>
      <c r="B41" s="45"/>
      <c r="C41" s="45"/>
      <c r="D41" s="45"/>
      <c r="E41" s="45"/>
      <c r="F41" s="45"/>
      <c r="G41" s="45"/>
      <c r="H41" s="45">
        <f>SUM('Mortality by birth year (NEAF)'!BC11:BL11)/COUNTA('Mortality by birth year (NEAF)'!BC11:BL11)</f>
        <v>0.73157971735174399</v>
      </c>
      <c r="I41" s="45">
        <f>SUM('Mortality by birth year (NEAF)'!BM11:BV11)/COUNTA('Mortality by birth year (NEAF)'!BM11:BV11)</f>
        <v>0.39635314027634089</v>
      </c>
      <c r="J41" s="45">
        <f>SUM('Mortality by birth year (NEAF)'!BW11:CF11)/COUNTA('Mortality by birth year (NEAF)'!BW11:CF11)</f>
        <v>0.4194120199747145</v>
      </c>
      <c r="K41" s="45">
        <f>SUM('Mortality by birth year (NEAF)'!CG11:CP11)/COUNTA('Mortality by birth year (NEAF)'!CG11:CP11)</f>
        <v>9.4607130117249139E-2</v>
      </c>
      <c r="L41" s="45">
        <f>SUM('Mortality by birth year (NEAF)'!CQ11:CZ11)/COUNTA('Mortality by birth year (NEAF)'!CQ11:CZ11)</f>
        <v>0.12202129484012358</v>
      </c>
      <c r="M41" s="45">
        <f>SUM('Mortality by birth year (NEAF)'!DA11:DJ11)/COUNTA('Mortality by birth year (NEAF)'!DA11:DJ11)</f>
        <v>0.17557528809696968</v>
      </c>
      <c r="N41" s="45"/>
      <c r="O41" s="45"/>
      <c r="P41" s="49"/>
    </row>
    <row r="42" spans="1:16" ht="65.099999999999994" customHeight="1">
      <c r="A42" s="43">
        <v>47.5</v>
      </c>
      <c r="B42" s="45"/>
      <c r="C42" s="45"/>
      <c r="D42" s="45"/>
      <c r="E42" s="45"/>
      <c r="F42" s="45"/>
      <c r="G42" s="45"/>
      <c r="H42" s="46">
        <f>SUM('Mortality by birth year (NEAF)'!BC12:BL12)/COUNTA('Mortality by birth year (NEAF)'!BC12:BL12)</f>
        <v>0.71193630501590699</v>
      </c>
      <c r="I42" s="46">
        <f>SUM('Mortality by birth year (NEAF)'!BM12:BV12)/COUNTA('Mortality by birth year (NEAF)'!BM12:BV12)</f>
        <v>0.73132233960456383</v>
      </c>
      <c r="J42" s="46">
        <f>SUM('Mortality by birth year (NEAF)'!BW12:CF12)/COUNTA('Mortality by birth year (NEAF)'!BW12:CF12)</f>
        <v>0.43421302990740235</v>
      </c>
      <c r="K42" s="45">
        <f>SUM('Mortality by birth year (NEAF)'!CG12:CP12)/COUNTA('Mortality by birth year (NEAF)'!CG12:CP12)</f>
        <v>0.31586590397632186</v>
      </c>
      <c r="L42" s="45">
        <f>SUM('Mortality by birth year (NEAF)'!CQ12:CZ12)/COUNTA('Mortality by birth year (NEAF)'!CQ12:CZ12)</f>
        <v>0.17427591932957293</v>
      </c>
      <c r="M42" s="45">
        <f>SUM('Mortality by birth year (NEAF)'!DA12:DJ12)/COUNTA('Mortality by birth year (NEAF)'!DA12:DJ12)</f>
        <v>0.19077222051233789</v>
      </c>
      <c r="N42" s="45"/>
      <c r="O42" s="45"/>
      <c r="P42" s="49"/>
    </row>
    <row r="43" spans="1:16" ht="65.099999999999994" customHeight="1">
      <c r="A43" s="43">
        <v>52.5</v>
      </c>
      <c r="B43" s="45"/>
      <c r="C43" s="45"/>
      <c r="D43" s="45"/>
      <c r="E43" s="45"/>
      <c r="F43" s="45"/>
      <c r="G43" s="45">
        <f>SUM('Mortality by birth year (NEAF)'!AS13:BB13)/COUNTA('Mortality by birth year (NEAF)'!AS13:BB13)</f>
        <v>1.0702510234070512</v>
      </c>
      <c r="H43" s="46">
        <f>SUM('Mortality by birth year (NEAF)'!BC13:BL13)/COUNTA('Mortality by birth year (NEAF)'!BC13:BL13)</f>
        <v>1.108060606606974</v>
      </c>
      <c r="I43" s="46">
        <f>SUM('Mortality by birth year (NEAF)'!BM13:BV13)/COUNTA('Mortality by birth year (NEAF)'!BM13:BV13)</f>
        <v>1.0702971916990822</v>
      </c>
      <c r="J43" s="46">
        <f>SUM('Mortality by birth year (NEAF)'!BW13:CF13)/COUNTA('Mortality by birth year (NEAF)'!BW13:CF13)</f>
        <v>0.454116033793176</v>
      </c>
      <c r="K43" s="45">
        <f>SUM('Mortality by birth year (NEAF)'!CG13:CP13)/COUNTA('Mortality by birth year (NEAF)'!CG13:CP13)</f>
        <v>0.64744158828309128</v>
      </c>
      <c r="L43" s="45">
        <f>SUM('Mortality by birth year (NEAF)'!CQ13:CZ13)/COUNTA('Mortality by birth year (NEAF)'!CQ13:CZ13)</f>
        <v>0.4578265771279118</v>
      </c>
      <c r="M43" s="45"/>
      <c r="N43" s="45"/>
      <c r="O43" s="45"/>
      <c r="P43" s="49"/>
    </row>
    <row r="44" spans="1:16" ht="65.099999999999994" customHeight="1">
      <c r="A44" s="43">
        <v>57.5</v>
      </c>
      <c r="B44" s="45"/>
      <c r="C44" s="45"/>
      <c r="D44" s="45"/>
      <c r="E44" s="45"/>
      <c r="F44" s="45"/>
      <c r="G44" s="46">
        <f>SUM('Mortality by birth year (NEAF)'!AS14:BB14)/COUNTA('Mortality by birth year (NEAF)'!AS14:BB14)</f>
        <v>1.030182515824315</v>
      </c>
      <c r="H44" s="46">
        <f>SUM('Mortality by birth year (NEAF)'!BC14:BL14)/COUNTA('Mortality by birth year (NEAF)'!BC14:BL14)</f>
        <v>1.3509090283041085</v>
      </c>
      <c r="I44" s="46">
        <f>SUM('Mortality by birth year (NEAF)'!BM14:BV14)/COUNTA('Mortality by birth year (NEAF)'!BM14:BV14)</f>
        <v>0.82744328953580515</v>
      </c>
      <c r="J44" s="46">
        <f>SUM('Mortality by birth year (NEAF)'!BW14:CF14)/COUNTA('Mortality by birth year (NEAF)'!BW14:CF14)</f>
        <v>0.94169578360171335</v>
      </c>
      <c r="K44" s="45">
        <f>SUM('Mortality by birth year (NEAF)'!CG14:CP14)/COUNTA('Mortality by birth year (NEAF)'!CG14:CP14)</f>
        <v>0.83082587720769285</v>
      </c>
      <c r="L44" s="45">
        <f>SUM('Mortality by birth year (NEAF)'!CQ14:CZ14)/COUNTA('Mortality by birth year (NEAF)'!CQ14:CZ14)</f>
        <v>0.54294534820714013</v>
      </c>
      <c r="M44" s="45"/>
      <c r="N44" s="45"/>
      <c r="O44" s="45"/>
      <c r="P44" s="49"/>
    </row>
    <row r="45" spans="1:16" ht="65.099999999999994" customHeight="1">
      <c r="A45" s="43">
        <v>62.5</v>
      </c>
      <c r="B45" s="45"/>
      <c r="C45" s="45"/>
      <c r="D45" s="45"/>
      <c r="E45" s="45"/>
      <c r="F45" s="46">
        <f>SUM('Mortality by birth year (NEAF)'!AI15:AR15)/COUNTA('Mortality by birth year (NEAF)'!AI15:AR15)</f>
        <v>1.631901071377365</v>
      </c>
      <c r="G45" s="46">
        <f>SUM('Mortality by birth year (NEAF)'!AS15:BB15)/COUNTA('Mortality by birth year (NEAF)'!AS15:BB15)</f>
        <v>1.739872685642452</v>
      </c>
      <c r="H45" s="46">
        <f>SUM('Mortality by birth year (NEAF)'!BC15:BL15)/COUNTA('Mortality by birth year (NEAF)'!BC15:BL15)</f>
        <v>1.3655485199908539</v>
      </c>
      <c r="I45" s="46">
        <f>SUM('Mortality by birth year (NEAF)'!BM15:BV15)/COUNTA('Mortality by birth year (NEAF)'!BM15:BV15)</f>
        <v>1.1185875654494815</v>
      </c>
      <c r="J45" s="46">
        <f>SUM('Mortality by birth year (NEAF)'!BW15:CF15)/COUNTA('Mortality by birth year (NEAF)'!BW15:CF15)</f>
        <v>0.84677300559278057</v>
      </c>
      <c r="K45" s="45">
        <f>SUM('Mortality by birth year (NEAF)'!CG15:CP15)/COUNTA('Mortality by birth year (NEAF)'!CG15:CP15)</f>
        <v>1.0224078148041467</v>
      </c>
      <c r="L45" s="45"/>
      <c r="M45" s="45"/>
      <c r="N45" s="45"/>
      <c r="O45" s="45"/>
      <c r="P45" s="49"/>
    </row>
    <row r="46" spans="1:16" ht="65.099999999999994" customHeight="1">
      <c r="A46" s="43">
        <v>67.5</v>
      </c>
      <c r="B46" s="45"/>
      <c r="C46" s="45"/>
      <c r="D46" s="45"/>
      <c r="E46" s="45"/>
      <c r="F46" s="45">
        <f>SUM('Mortality by birth year (NEAF)'!AI16:AR16)/COUNTA('Mortality by birth year (NEAF)'!AI16:AR16)</f>
        <v>2.7567152903304368</v>
      </c>
      <c r="G46" s="46">
        <f>SUM('Mortality by birth year (NEAF)'!AS16:BB16)/COUNTA('Mortality by birth year (NEAF)'!AS16:BB16)</f>
        <v>2.628439920887673</v>
      </c>
      <c r="H46" s="46">
        <f>SUM('Mortality by birth year (NEAF)'!BC16:BL16)/COUNTA('Mortality by birth year (NEAF)'!BC16:BL16)</f>
        <v>1.4061787184428072</v>
      </c>
      <c r="I46" s="46">
        <f>SUM('Mortality by birth year (NEAF)'!BM16:BV16)/COUNTA('Mortality by birth year (NEAF)'!BM16:BV16)</f>
        <v>0.75602756172974794</v>
      </c>
      <c r="J46" s="46">
        <f>SUM('Mortality by birth year (NEAF)'!BW16:CF16)/COUNTA('Mortality by birth year (NEAF)'!BW16:CF16)</f>
        <v>0.95337236919156931</v>
      </c>
      <c r="K46" s="45">
        <f>SUM('Mortality by birth year (NEAF)'!CG16:CP16)/COUNTA('Mortality by birth year (NEAF)'!CG16:CP16)</f>
        <v>0.1406590438842151</v>
      </c>
      <c r="L46" s="45"/>
      <c r="M46" s="45"/>
      <c r="N46" s="45"/>
      <c r="O46" s="45"/>
      <c r="P46" s="49"/>
    </row>
    <row r="47" spans="1:16" ht="65.099999999999994" customHeight="1">
      <c r="A47" s="43">
        <v>72.5</v>
      </c>
      <c r="B47" s="45"/>
      <c r="C47" s="45"/>
      <c r="D47" s="45"/>
      <c r="E47" s="45">
        <f>SUM('Mortality by birth year (NEAF)'!Y17:AH17)/COUNTA('Mortality by birth year (NEAF)'!Y17:AH17)</f>
        <v>2.916972915969648</v>
      </c>
      <c r="F47" s="45">
        <f>SUM('Mortality by birth year (NEAF)'!AI17:AR17)/COUNTA('Mortality by birth year (NEAF)'!AI17:AR17)</f>
        <v>2.5129058239690938</v>
      </c>
      <c r="G47" s="45">
        <f>SUM('Mortality by birth year (NEAF)'!AS17:BB17)/COUNTA('Mortality by birth year (NEAF)'!AS17:BB17)</f>
        <v>2.6935372766919818</v>
      </c>
      <c r="H47" s="45">
        <f>SUM('Mortality by birth year (NEAF)'!BC17:BL17)/COUNTA('Mortality by birth year (NEAF)'!BC17:BL17)</f>
        <v>1.5337008327275121</v>
      </c>
      <c r="I47" s="45">
        <f>SUM('Mortality by birth year (NEAF)'!BM17:BV17)/COUNTA('Mortality by birth year (NEAF)'!BM17:BV17)</f>
        <v>1.0327915563464865</v>
      </c>
      <c r="J47" s="46">
        <f>SUM('Mortality by birth year (NEAF)'!BW17:CF17)/COUNTA('Mortality by birth year (NEAF)'!BW17:CF17)</f>
        <v>1.1614880063064581</v>
      </c>
      <c r="K47" s="45"/>
      <c r="L47" s="45"/>
      <c r="M47" s="45"/>
      <c r="N47" s="45"/>
      <c r="O47" s="45"/>
      <c r="P47" s="49"/>
    </row>
    <row r="48" spans="1:16" ht="65.099999999999994" customHeight="1">
      <c r="A48" s="43">
        <v>77.5</v>
      </c>
      <c r="B48" s="45"/>
      <c r="C48" s="45"/>
      <c r="D48" s="45"/>
      <c r="E48" s="46">
        <f>SUM('Mortality by birth year (NEAF)'!Y18:AH18)/COUNTA('Mortality by birth year (NEAF)'!Y18:AH18)</f>
        <v>4.2926218451130245</v>
      </c>
      <c r="F48" s="45">
        <f>SUM('Mortality by birth year (NEAF)'!AI18:AR18)/COUNTA('Mortality by birth year (NEAF)'!AI18:AR18)</f>
        <v>2.9285202329691922</v>
      </c>
      <c r="G48" s="46">
        <f>SUM('Mortality by birth year (NEAF)'!AS18:BB18)/COUNTA('Mortality by birth year (NEAF)'!AS18:BB18)</f>
        <v>2.0251908794022389</v>
      </c>
      <c r="H48" s="45">
        <f>SUM('Mortality by birth year (NEAF)'!BC18:BL18)/COUNTA('Mortality by birth year (NEAF)'!BC18:BL18)</f>
        <v>2.0760709981735994</v>
      </c>
      <c r="I48" s="45">
        <f>SUM('Mortality by birth year (NEAF)'!BM18:BV18)/COUNTA('Mortality by birth year (NEAF)'!BM18:BV18)</f>
        <v>1.6537549387266917</v>
      </c>
      <c r="J48" s="46">
        <f>SUM('Mortality by birth year (NEAF)'!BW18:CF18)/COUNTA('Mortality by birth year (NEAF)'!BW18:CF18)</f>
        <v>0.70594215039391572</v>
      </c>
      <c r="K48" s="45"/>
      <c r="L48" s="45"/>
      <c r="M48" s="45"/>
      <c r="N48" s="45"/>
      <c r="O48" s="45"/>
      <c r="P48" s="49"/>
    </row>
    <row r="49" spans="1:16" ht="65.099999999999994" customHeight="1">
      <c r="A49" s="43">
        <v>82.5</v>
      </c>
      <c r="B49" s="45"/>
      <c r="C49" s="45"/>
      <c r="D49" s="46">
        <f>SUM('Mortality by birth year (NEAF)'!O19:X19)/COUNTA('Mortality by birth year (NEAF)'!O19:X19)</f>
        <v>3.9168984695028426</v>
      </c>
      <c r="E49" s="45">
        <f>SUM('Mortality by birth year (NEAF)'!Y19:AH19)/COUNTA('Mortality by birth year (NEAF)'!Y19:AH19)</f>
        <v>4.9706423296580891</v>
      </c>
      <c r="F49" s="45">
        <f>SUM('Mortality by birth year (NEAF)'!AI19:AR19)/COUNTA('Mortality by birth year (NEAF)'!AI19:AR19)</f>
        <v>3.4164956481503808</v>
      </c>
      <c r="G49" s="45">
        <f>SUM('Mortality by birth year (NEAF)'!AS19:BB19)/COUNTA('Mortality by birth year (NEAF)'!AS19:BB19)</f>
        <v>2.1891435660764609</v>
      </c>
      <c r="H49" s="46">
        <f>SUM('Mortality by birth year (NEAF)'!BC19:BL19)/COUNTA('Mortality by birth year (NEAF)'!BC19:BL19)</f>
        <v>1.919722891416356</v>
      </c>
      <c r="I49" s="45">
        <f>SUM('Mortality by birth year (NEAF)'!BM19:BV19)/COUNTA('Mortality by birth year (NEAF)'!BM19:BV19)</f>
        <v>1.9706532882196963</v>
      </c>
      <c r="J49" s="45"/>
      <c r="K49" s="45"/>
      <c r="L49" s="45"/>
      <c r="M49" s="45"/>
      <c r="N49" s="45"/>
      <c r="O49" s="45"/>
      <c r="P49" s="49"/>
    </row>
    <row r="50" spans="1:16" ht="65.099999999999994" customHeight="1">
      <c r="A50" s="43">
        <v>87.5</v>
      </c>
      <c r="B50" s="45"/>
      <c r="C50" s="45"/>
      <c r="D50" s="45">
        <f>SUM('Mortality by birth year (NEAF)'!O20:X20)/COUNTA('Mortality by birth year (NEAF)'!O20:X20)</f>
        <v>5.8936308981380519</v>
      </c>
      <c r="E50" s="45">
        <f>SUM('Mortality by birth year (NEAF)'!Y20:AH20)/COUNTA('Mortality by birth year (NEAF)'!Y20:AH20)</f>
        <v>4.8908138090848992</v>
      </c>
      <c r="F50" s="45">
        <f>SUM('Mortality by birth year (NEAF)'!AI20:AR20)/COUNTA('Mortality by birth year (NEAF)'!AI20:AR20)</f>
        <v>4.3277203145653642</v>
      </c>
      <c r="G50" s="45">
        <f>SUM('Mortality by birth year (NEAF)'!AS20:BB20)/COUNTA('Mortality by birth year (NEAF)'!AS20:BB20)</f>
        <v>2.8899296698167918</v>
      </c>
      <c r="H50" s="45">
        <f>SUM('Mortality by birth year (NEAF)'!BC20:BL20)/COUNTA('Mortality by birth year (NEAF)'!BC20:BL20)</f>
        <v>3.5298933107444013</v>
      </c>
      <c r="I50" s="45">
        <f>SUM('Mortality by birth year (NEAF)'!BM20:BV20)/COUNTA('Mortality by birth year (NEAF)'!BM20:BV20)</f>
        <v>2.7711001960553387</v>
      </c>
      <c r="J50" s="45"/>
      <c r="K50" s="45"/>
      <c r="L50" s="45"/>
      <c r="M50" s="45"/>
      <c r="N50" s="45"/>
      <c r="O50" s="45"/>
      <c r="P50" s="49"/>
    </row>
    <row r="51" spans="1:16" ht="65.099999999999994" customHeight="1">
      <c r="A51" s="43">
        <v>92.5</v>
      </c>
      <c r="B51" s="45"/>
      <c r="C51" s="46"/>
      <c r="D51" s="46"/>
      <c r="E51" s="45"/>
      <c r="F51" s="45">
        <f>SUM('Mortality by birth year (NEAF)'!AI21:AR21)/COUNTA('Mortality by birth year (NEAF)'!AI21:AR21)</f>
        <v>7.1506839283106451</v>
      </c>
      <c r="G51" s="45">
        <f>SUM('Mortality by birth year (NEAF)'!AS21:BB21)/COUNTA('Mortality by birth year (NEAF)'!AS21:BB21)</f>
        <v>1.7916529165712274</v>
      </c>
      <c r="H51" s="45">
        <f>SUM('Mortality by birth year (NEAF)'!BC21:BL21)/COUNTA('Mortality by birth year (NEAF)'!BC21:BL21)</f>
        <v>3.6919880967119183</v>
      </c>
      <c r="I51" s="45"/>
      <c r="J51" s="45"/>
      <c r="K51" s="45"/>
      <c r="L51" s="45"/>
      <c r="M51" s="45"/>
      <c r="N51" s="45"/>
      <c r="O51" s="45"/>
      <c r="P51" s="49"/>
    </row>
    <row r="52" spans="1:16" ht="65.099999999999994" customHeight="1">
      <c r="A52" s="43">
        <v>97.5</v>
      </c>
      <c r="B52" s="45"/>
      <c r="C52" s="45"/>
      <c r="D52" s="45"/>
      <c r="E52" s="46"/>
      <c r="F52" s="45">
        <f>SUM('Mortality by birth year (NEAF)'!AI22:AR22)/COUNTA('Mortality by birth year (NEAF)'!AI22:AR22)</f>
        <v>2.1299360835845875</v>
      </c>
      <c r="G52" s="45">
        <f>SUM('Mortality by birth year (NEAF)'!AS22:BB22)/COUNTA('Mortality by birth year (NEAF)'!AS22:BB22)</f>
        <v>2.6772340608556342</v>
      </c>
      <c r="H52" s="45">
        <f>SUM('Mortality by birth year (NEAF)'!BC22:BL22)/COUNTA('Mortality by birth year (NEAF)'!BC22:BL22)</f>
        <v>11.118935547236944</v>
      </c>
      <c r="I52" s="45"/>
      <c r="J52" s="45"/>
      <c r="K52" s="45"/>
      <c r="L52" s="45"/>
      <c r="M52" s="45"/>
      <c r="N52" s="45"/>
      <c r="O52" s="45"/>
      <c r="P52" s="49"/>
    </row>
    <row r="53" spans="1:16" ht="65.099999999999994" customHeight="1">
      <c r="A53" s="54">
        <v>102.5</v>
      </c>
      <c r="B53" s="52"/>
      <c r="C53" s="51"/>
      <c r="D53" s="52"/>
      <c r="E53" s="51">
        <f>SUM('Mortality by birth year (NEAF)'!Y23:AH23)/COUNTA('Mortality by birth year (NEAF)'!Y23:AH23)</f>
        <v>0</v>
      </c>
      <c r="F53" s="51">
        <f>SUM('Mortality by birth year (NEAF)'!AI23:AR23)/COUNTA('Mortality by birth year (NEAF)'!AI23:AR23)</f>
        <v>6.451701345327078</v>
      </c>
      <c r="G53" s="45">
        <f>SUM('Mortality by birth year (NEAF)'!AS23:BB23)/COUNTA('Mortality by birth year (NEAF)'!AS23:BB23)</f>
        <v>11.163369414757582</v>
      </c>
      <c r="H53" s="52"/>
      <c r="I53" s="52"/>
      <c r="J53" s="52"/>
      <c r="K53" s="52"/>
      <c r="L53" s="52"/>
      <c r="M53" s="52"/>
      <c r="N53" s="52"/>
      <c r="O53" s="52"/>
      <c r="P53" s="53"/>
    </row>
  </sheetData>
  <sheetProtection selectLockedCells="1" selectUnlockedCells="1"/>
  <pageMargins left="0.5" right="0.5" top="0.5" bottom="0.5" header="0.51180555555555551" footer="0.51180555555555551"/>
  <pageSetup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35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I17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I38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4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33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A2" sqref="A2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f t="shared" ref="B4:B51" si="0">SUM(H4:AB4)</f>
        <v>1375.6099663973819</v>
      </c>
      <c r="C4" s="5">
        <f>'Raw Data (EAM)'!C4/'1 minus TOT (EAM)'!C53</f>
        <v>0</v>
      </c>
      <c r="D4" s="5">
        <f>'Raw Data (EAM)'!D4/'1 minus TOT (EAM)'!D53</f>
        <v>0</v>
      </c>
      <c r="E4" s="5">
        <f>'Raw Data (EAM)'!E4/'1 minus TOT (EAM)'!E53</f>
        <v>0</v>
      </c>
      <c r="F4" s="5">
        <f>'Raw Data (EAM)'!F4/'1 minus TOT (EAM)'!F53</f>
        <v>0</v>
      </c>
      <c r="G4" s="5">
        <f>'Raw Data (EAM)'!G4/'1 minus TOT (EAM)'!G53</f>
        <v>0</v>
      </c>
      <c r="H4" s="5">
        <f>'Raw Data (EAM)'!H4/('1 minus TOT (EAM)'!C3+'1 minus TOT (EAM)'!D3+'1 minus TOT (EAM)'!E3+'1 minus TOT (EAM)'!F3+'1 minus TOT (EAM)'!G3)</f>
        <v>0.43685263108347155</v>
      </c>
      <c r="I4" s="5">
        <f>'Raw Data (EAM)'!I4/'1 minus TOT (EAM)'!I53</f>
        <v>1.0006398983365539</v>
      </c>
      <c r="J4" s="5">
        <f>'Raw Data (EAM)'!J4/'1 minus TOT (EAM)'!J53</f>
        <v>1.0006464110258473</v>
      </c>
      <c r="K4" s="5">
        <f>'Raw Data (EAM)'!K4/'1 minus TOT (EAM)'!K53</f>
        <v>1.0012306867598348</v>
      </c>
      <c r="L4" s="5">
        <f>'Raw Data (EAM)'!L4/'1 minus TOT (EAM)'!L53</f>
        <v>3.0048952847690811</v>
      </c>
      <c r="M4" s="5">
        <f>'Raw Data (EAM)'!M4/'1 minus TOT (EAM)'!M53</f>
        <v>4.0064909540750557</v>
      </c>
      <c r="N4" s="5">
        <f>'Raw Data (EAM)'!N4/'1 minus TOT (EAM)'!N53</f>
        <v>4.0076962771894804</v>
      </c>
      <c r="O4" s="5">
        <f>'Raw Data (EAM)'!O4/'1 minus TOT (EAM)'!O53</f>
        <v>7.0201980895881828</v>
      </c>
      <c r="P4" s="5">
        <f>'Raw Data (EAM)'!P4/'1 minus TOT (EAM)'!P53</f>
        <v>20.096008848774368</v>
      </c>
      <c r="Q4" s="5">
        <f>'Raw Data (EAM)'!Q4/'1 minus TOT (EAM)'!Q53</f>
        <v>34.250294781619061</v>
      </c>
      <c r="R4" s="5">
        <f>'Raw Data (EAM)'!R4/'1 minus TOT (EAM)'!R53</f>
        <v>66.772261719609304</v>
      </c>
      <c r="S4" s="5">
        <f>'Raw Data (EAM)'!S4/'1 minus TOT (EAM)'!S53</f>
        <v>96.770107686474162</v>
      </c>
      <c r="T4" s="5">
        <f>'Raw Data (EAM)'!T4/'1 minus TOT (EAM)'!T53</f>
        <v>118.18425235141322</v>
      </c>
      <c r="U4" s="5">
        <f>'Raw Data (EAM)'!U4/'1 minus TOT (EAM)'!U53</f>
        <v>181.14524690788869</v>
      </c>
      <c r="V4" s="5">
        <f>'Raw Data (EAM)'!V4/'1 minus TOT (EAM)'!V53</f>
        <v>193.560649272815</v>
      </c>
      <c r="W4" s="5">
        <f>'Raw Data (EAM)'!W4/'1 minus TOT (EAM)'!W53</f>
        <v>231.31803237518216</v>
      </c>
      <c r="X4" s="5">
        <f>'Raw Data (EAM)'!X4/'1 minus TOT (EAM)'!X53</f>
        <v>212.8935294258265</v>
      </c>
      <c r="Y4" s="5">
        <f>'Raw Data (EAM)'!Y4/'1 minus TOT (EAM)'!Y53</f>
        <v>199.14093279495185</v>
      </c>
      <c r="Z4" s="5">
        <f>'Raw Data (EAM)'!Z4/'1 minus TOT (EAM)'!Z53</f>
        <v>0</v>
      </c>
      <c r="AA4" s="5">
        <f>'Raw Data (EAM)'!AA4/'1 minus TOT (EAM)'!AA53</f>
        <v>0</v>
      </c>
      <c r="AB4" s="5">
        <f>'Raw Data (EAM)'!AB4/'1 minus TOT (EAM)'!AB53</f>
        <v>0</v>
      </c>
      <c r="AC4" s="5"/>
    </row>
    <row r="5" spans="1:30" s="6" customFormat="1">
      <c r="A5" s="4">
        <v>1951</v>
      </c>
      <c r="B5" s="5">
        <f t="shared" si="0"/>
        <v>1198.0183169061204</v>
      </c>
      <c r="C5" s="5">
        <f>'Raw Data (EAM)'!C5/'1 minus TOT (EAM)'!C54</f>
        <v>0</v>
      </c>
      <c r="D5" s="5">
        <f>'Raw Data (EAM)'!D5/'1 minus TOT (EAM)'!D54</f>
        <v>0</v>
      </c>
      <c r="E5" s="5">
        <f>'Raw Data (EAM)'!E5/'1 minus TOT (EAM)'!E54</f>
        <v>0</v>
      </c>
      <c r="F5" s="5">
        <f>'Raw Data (EAM)'!F5/'1 minus TOT (EAM)'!F54</f>
        <v>0</v>
      </c>
      <c r="G5" s="5">
        <f>'Raw Data (EAM)'!G5/'1 minus TOT (EAM)'!G54</f>
        <v>0</v>
      </c>
      <c r="H5" s="5">
        <f>'Raw Data (EAM)'!H5/('1 minus TOT (EAM)'!C4+'1 minus TOT (EAM)'!D4+'1 minus TOT (EAM)'!E4+'1 minus TOT (EAM)'!F4+'1 minus TOT (EAM)'!G4)</f>
        <v>0.64634221518995971</v>
      </c>
      <c r="I5" s="5">
        <f>'Raw Data (EAM)'!I5/'1 minus TOT (EAM)'!I54</f>
        <v>1.0006347710763639</v>
      </c>
      <c r="J5" s="5">
        <f>'Raw Data (EAM)'!J5/'1 minus TOT (EAM)'!J54</f>
        <v>0</v>
      </c>
      <c r="K5" s="5">
        <f>'Raw Data (EAM)'!K5/'1 minus TOT (EAM)'!K54</f>
        <v>1.0012114571877402</v>
      </c>
      <c r="L5" s="5">
        <f>'Raw Data (EAM)'!L5/'1 minus TOT (EAM)'!L54</f>
        <v>0</v>
      </c>
      <c r="M5" s="5">
        <f>'Raw Data (EAM)'!M5/'1 minus TOT (EAM)'!M54</f>
        <v>3.0049530278647096</v>
      </c>
      <c r="N5" s="5">
        <f>'Raw Data (EAM)'!N5/'1 minus TOT (EAM)'!N54</f>
        <v>4.0078924893809935</v>
      </c>
      <c r="O5" s="5">
        <f>'Raw Data (EAM)'!O5/'1 minus TOT (EAM)'!O54</f>
        <v>12.034254975100694</v>
      </c>
      <c r="P5" s="5">
        <f>'Raw Data (EAM)'!P5/'1 minus TOT (EAM)'!P54</f>
        <v>8.0386323146795942</v>
      </c>
      <c r="Q5" s="5">
        <f>'Raw Data (EAM)'!Q5/'1 minus TOT (EAM)'!Q54</f>
        <v>39.284445558613371</v>
      </c>
      <c r="R5" s="5">
        <f>'Raw Data (EAM)'!R5/'1 minus TOT (EAM)'!R54</f>
        <v>41.48037205197874</v>
      </c>
      <c r="S5" s="5">
        <f>'Raw Data (EAM)'!S5/'1 minus TOT (EAM)'!S54</f>
        <v>79.475961967544308</v>
      </c>
      <c r="T5" s="5">
        <f>'Raw Data (EAM)'!T5/'1 minus TOT (EAM)'!T54</f>
        <v>94.543042410644517</v>
      </c>
      <c r="U5" s="5">
        <f>'Raw Data (EAM)'!U5/'1 minus TOT (EAM)'!U54</f>
        <v>137.47824543784216</v>
      </c>
      <c r="V5" s="5">
        <f>'Raw Data (EAM)'!V5/'1 minus TOT (EAM)'!V54</f>
        <v>171.12020070485795</v>
      </c>
      <c r="W5" s="5">
        <f>'Raw Data (EAM)'!W5/'1 minus TOT (EAM)'!W54</f>
        <v>207.08186802533248</v>
      </c>
      <c r="X5" s="5">
        <f>'Raw Data (EAM)'!X5/'1 minus TOT (EAM)'!X54</f>
        <v>172.81651526144225</v>
      </c>
      <c r="Y5" s="5">
        <f>'Raw Data (EAM)'!Y5/'1 minus TOT (EAM)'!Y54</f>
        <v>225.00374423738464</v>
      </c>
      <c r="Z5" s="5">
        <f>'Raw Data (EAM)'!Z5/'1 minus TOT (EAM)'!Z54</f>
        <v>0</v>
      </c>
      <c r="AA5" s="5">
        <f>'Raw Data (EAM)'!AA5/'1 minus TOT (EAM)'!AA54</f>
        <v>0</v>
      </c>
      <c r="AB5" s="5">
        <f>'Raw Data (EAM)'!AB5/'1 minus TOT (EAM)'!AB54</f>
        <v>0</v>
      </c>
      <c r="AC5" s="5"/>
    </row>
    <row r="6" spans="1:30" s="7" customFormat="1">
      <c r="A6" s="4">
        <v>1952</v>
      </c>
      <c r="B6" s="5">
        <f t="shared" si="0"/>
        <v>1227.6794405668734</v>
      </c>
      <c r="C6" s="5">
        <f>'Raw Data (EAM)'!C6/'1 minus TOT (EAM)'!C55</f>
        <v>0</v>
      </c>
      <c r="D6" s="5">
        <f>'Raw Data (EAM)'!D6/'1 minus TOT (EAM)'!D55</f>
        <v>0</v>
      </c>
      <c r="E6" s="5">
        <f>'Raw Data (EAM)'!E6/'1 minus TOT (EAM)'!E55</f>
        <v>0</v>
      </c>
      <c r="F6" s="5">
        <f>'Raw Data (EAM)'!F6/'1 minus TOT (EAM)'!F55</f>
        <v>0</v>
      </c>
      <c r="G6" s="5">
        <f>'Raw Data (EAM)'!G6/'1 minus TOT (EAM)'!G55</f>
        <v>0</v>
      </c>
      <c r="H6" s="5">
        <f>'Raw Data (EAM)'!H6/('1 minus TOT (EAM)'!C5+'1 minus TOT (EAM)'!D5+'1 minus TOT (EAM)'!E5+'1 minus TOT (EAM)'!F5+'1 minus TOT (EAM)'!G5)</f>
        <v>0.21538351392851157</v>
      </c>
      <c r="I6" s="5">
        <f>'Raw Data (EAM)'!I6/'1 minus TOT (EAM)'!I55</f>
        <v>3.0019990237605159</v>
      </c>
      <c r="J6" s="5">
        <f>'Raw Data (EAM)'!J6/'1 minus TOT (EAM)'!J55</f>
        <v>2.0012392825679264</v>
      </c>
      <c r="K6" s="5">
        <f>'Raw Data (EAM)'!K6/'1 minus TOT (EAM)'!K55</f>
        <v>1.0012554522290813</v>
      </c>
      <c r="L6" s="5">
        <f>'Raw Data (EAM)'!L6/'1 minus TOT (EAM)'!L55</f>
        <v>2.0031482291883185</v>
      </c>
      <c r="M6" s="5">
        <f>'Raw Data (EAM)'!M6/'1 minus TOT (EAM)'!M55</f>
        <v>4.0066402007723845</v>
      </c>
      <c r="N6" s="5">
        <f>'Raw Data (EAM)'!N6/'1 minus TOT (EAM)'!N55</f>
        <v>2.0038637780487112</v>
      </c>
      <c r="O6" s="5">
        <f>'Raw Data (EAM)'!O6/'1 minus TOT (EAM)'!O55</f>
        <v>8.0219265518003517</v>
      </c>
      <c r="P6" s="5">
        <f>'Raw Data (EAM)'!P6/'1 minus TOT (EAM)'!P55</f>
        <v>17.079628209325865</v>
      </c>
      <c r="Q6" s="5">
        <f>'Raw Data (EAM)'!Q6/'1 minus TOT (EAM)'!Q55</f>
        <v>30.221238121219457</v>
      </c>
      <c r="R6" s="5">
        <f>'Raw Data (EAM)'!R6/'1 minus TOT (EAM)'!R55</f>
        <v>59.680209649644631</v>
      </c>
      <c r="S6" s="5">
        <f>'Raw Data (EAM)'!S6/'1 minus TOT (EAM)'!S55</f>
        <v>74.370308502315353</v>
      </c>
      <c r="T6" s="5">
        <f>'Raw Data (EAM)'!T6/'1 minus TOT (EAM)'!T55</f>
        <v>123.36170905921365</v>
      </c>
      <c r="U6" s="5">
        <f>'Raw Data (EAM)'!U6/'1 minus TOT (EAM)'!U55</f>
        <v>129.13364277311535</v>
      </c>
      <c r="V6" s="5">
        <f>'Raw Data (EAM)'!V6/'1 minus TOT (EAM)'!V55</f>
        <v>197.38221664148796</v>
      </c>
      <c r="W6" s="5">
        <f>'Raw Data (EAM)'!W6/'1 minus TOT (EAM)'!W55</f>
        <v>204.52501072617937</v>
      </c>
      <c r="X6" s="5">
        <f>'Raw Data (EAM)'!X6/'1 minus TOT (EAM)'!X55</f>
        <v>189.82454959784863</v>
      </c>
      <c r="Y6" s="5">
        <f>'Raw Data (EAM)'!Y6/'1 minus TOT (EAM)'!Y55</f>
        <v>179.84547125422731</v>
      </c>
      <c r="Z6" s="5">
        <f>'Raw Data (EAM)'!Z6/'1 minus TOT (EAM)'!Z55</f>
        <v>0</v>
      </c>
      <c r="AA6" s="5">
        <f>'Raw Data (EAM)'!AA6/'1 minus TOT (EAM)'!AA55</f>
        <v>0</v>
      </c>
      <c r="AB6" s="5">
        <f>'Raw Data (EAM)'!AB6/'1 minus TOT (EAM)'!AB55</f>
        <v>0</v>
      </c>
      <c r="AC6" s="5"/>
      <c r="AD6" s="6"/>
    </row>
    <row r="7" spans="1:30" s="7" customFormat="1">
      <c r="A7" s="4">
        <v>1953</v>
      </c>
      <c r="B7" s="5">
        <f t="shared" si="0"/>
        <v>1242.6134521229922</v>
      </c>
      <c r="C7" s="5">
        <f>'Raw Data (EAM)'!C7/'1 minus TOT (EAM)'!C56</f>
        <v>0</v>
      </c>
      <c r="D7" s="5">
        <f>'Raw Data (EAM)'!D7/'1 minus TOT (EAM)'!D56</f>
        <v>0</v>
      </c>
      <c r="E7" s="5">
        <f>'Raw Data (EAM)'!E7/'1 minus TOT (EAM)'!E56</f>
        <v>0</v>
      </c>
      <c r="F7" s="5">
        <f>'Raw Data (EAM)'!F7/'1 minus TOT (EAM)'!F56</f>
        <v>0</v>
      </c>
      <c r="G7" s="5">
        <f>'Raw Data (EAM)'!G7/'1 minus TOT (EAM)'!G56</f>
        <v>0</v>
      </c>
      <c r="H7" s="5">
        <f>'Raw Data (EAM)'!H7/('1 minus TOT (EAM)'!C6+'1 minus TOT (EAM)'!D6+'1 minus TOT (EAM)'!E6+'1 minus TOT (EAM)'!F6+'1 minus TOT (EAM)'!G6)</f>
        <v>0.42937305593500857</v>
      </c>
      <c r="I7" s="5">
        <f>'Raw Data (EAM)'!I7/'1 minus TOT (EAM)'!I56</f>
        <v>2.001247804787873</v>
      </c>
      <c r="J7" s="5">
        <f>'Raw Data (EAM)'!J7/'1 minus TOT (EAM)'!J56</f>
        <v>1.0005982000539329</v>
      </c>
      <c r="K7" s="5">
        <f>'Raw Data (EAM)'!K7/'1 minus TOT (EAM)'!K56</f>
        <v>3.0035722983271542</v>
      </c>
      <c r="L7" s="5">
        <f>'Raw Data (EAM)'!L7/'1 minus TOT (EAM)'!L56</f>
        <v>2.0031283766959596</v>
      </c>
      <c r="M7" s="5">
        <f>'Raw Data (EAM)'!M7/'1 minus TOT (EAM)'!M56</f>
        <v>3.0047589326640232</v>
      </c>
      <c r="N7" s="5">
        <f>'Raw Data (EAM)'!N7/'1 minus TOT (EAM)'!N56</f>
        <v>6.0112405312579043</v>
      </c>
      <c r="O7" s="5">
        <f>'Raw Data (EAM)'!O7/'1 minus TOT (EAM)'!O56</f>
        <v>12.031514166212668</v>
      </c>
      <c r="P7" s="5">
        <f>'Raw Data (EAM)'!P7/'1 minus TOT (EAM)'!P56</f>
        <v>21.096439192872491</v>
      </c>
      <c r="Q7" s="5">
        <f>'Raw Data (EAM)'!Q7/'1 minus TOT (EAM)'!Q56</f>
        <v>46.337153559501886</v>
      </c>
      <c r="R7" s="5">
        <f>'Raw Data (EAM)'!R7/'1 minus TOT (EAM)'!R56</f>
        <v>60.675023257029245</v>
      </c>
      <c r="S7" s="5">
        <f>'Raw Data (EAM)'!S7/'1 minus TOT (EAM)'!S56</f>
        <v>97.767908509115287</v>
      </c>
      <c r="T7" s="5">
        <f>'Raw Data (EAM)'!T7/'1 minus TOT (EAM)'!T56</f>
        <v>105.9253416452305</v>
      </c>
      <c r="U7" s="5">
        <f>'Raw Data (EAM)'!U7/'1 minus TOT (EAM)'!U56</f>
        <v>134.40227389196363</v>
      </c>
      <c r="V7" s="5">
        <f>'Raw Data (EAM)'!V7/'1 minus TOT (EAM)'!V56</f>
        <v>159.19050598367969</v>
      </c>
      <c r="W7" s="5">
        <f>'Raw Data (EAM)'!W7/'1 minus TOT (EAM)'!W56</f>
        <v>183.75018219209534</v>
      </c>
      <c r="X7" s="5">
        <f>'Raw Data (EAM)'!X7/'1 minus TOT (EAM)'!X56</f>
        <v>179.5242282547207</v>
      </c>
      <c r="Y7" s="5">
        <f>'Raw Data (EAM)'!Y7/'1 minus TOT (EAM)'!Y56</f>
        <v>224.45896227084901</v>
      </c>
      <c r="Z7" s="5">
        <f>'Raw Data (EAM)'!Z7/'1 minus TOT (EAM)'!Z56</f>
        <v>0</v>
      </c>
      <c r="AA7" s="5">
        <f>'Raw Data (EAM)'!AA7/'1 minus TOT (EAM)'!AA56</f>
        <v>0</v>
      </c>
      <c r="AB7" s="5">
        <f>'Raw Data (EAM)'!AB7/'1 minus TOT (EAM)'!AB56</f>
        <v>0</v>
      </c>
      <c r="AC7" s="5"/>
    </row>
    <row r="8" spans="1:30" s="6" customFormat="1">
      <c r="A8" s="4">
        <v>1954</v>
      </c>
      <c r="B8" s="5">
        <f t="shared" si="0"/>
        <v>1248.616336539101</v>
      </c>
      <c r="C8" s="5">
        <f>'Raw Data (EAM)'!C8/'1 minus TOT (EAM)'!C57</f>
        <v>0</v>
      </c>
      <c r="D8" s="5">
        <f>'Raw Data (EAM)'!D8/'1 minus TOT (EAM)'!D57</f>
        <v>0</v>
      </c>
      <c r="E8" s="5">
        <f>'Raw Data (EAM)'!E8/'1 minus TOT (EAM)'!E57</f>
        <v>0</v>
      </c>
      <c r="F8" s="5">
        <f>'Raw Data (EAM)'!F8/'1 minus TOT (EAM)'!F57</f>
        <v>0</v>
      </c>
      <c r="G8" s="5">
        <f>'Raw Data (EAM)'!G8/'1 minus TOT (EAM)'!G57</f>
        <v>0</v>
      </c>
      <c r="H8" s="5">
        <f>'Raw Data (EAM)'!H8/('1 minus TOT (EAM)'!C7+'1 minus TOT (EAM)'!D7+'1 minus TOT (EAM)'!E7+'1 minus TOT (EAM)'!F7+'1 minus TOT (EAM)'!G7)</f>
        <v>0.6456036573965217</v>
      </c>
      <c r="I8" s="5">
        <f>'Raw Data (EAM)'!I8/'1 minus TOT (EAM)'!I57</f>
        <v>2.0011673562141721</v>
      </c>
      <c r="J8" s="5">
        <f>'Raw Data (EAM)'!J8/'1 minus TOT (EAM)'!J57</f>
        <v>0</v>
      </c>
      <c r="K8" s="5">
        <f>'Raw Data (EAM)'!K8/'1 minus TOT (EAM)'!K57</f>
        <v>1.001088317498688</v>
      </c>
      <c r="L8" s="5">
        <f>'Raw Data (EAM)'!L8/'1 minus TOT (EAM)'!L57</f>
        <v>4.0058908224580261</v>
      </c>
      <c r="M8" s="5">
        <f>'Raw Data (EAM)'!M8/'1 minus TOT (EAM)'!M57</f>
        <v>2.003062565530088</v>
      </c>
      <c r="N8" s="5">
        <f>'Raw Data (EAM)'!N8/'1 minus TOT (EAM)'!N57</f>
        <v>6.0108768307446345</v>
      </c>
      <c r="O8" s="5">
        <f>'Raw Data (EAM)'!O8/'1 minus TOT (EAM)'!O57</f>
        <v>13.032473029784185</v>
      </c>
      <c r="P8" s="5">
        <f>'Raw Data (EAM)'!P8/'1 minus TOT (EAM)'!P57</f>
        <v>19.080154079103089</v>
      </c>
      <c r="Q8" s="5">
        <f>'Raw Data (EAM)'!Q8/'1 minus TOT (EAM)'!Q57</f>
        <v>36.254312027482825</v>
      </c>
      <c r="R8" s="5">
        <f>'Raw Data (EAM)'!R8/'1 minus TOT (EAM)'!R57</f>
        <v>52.562597537461677</v>
      </c>
      <c r="S8" s="5">
        <f>'Raw Data (EAM)'!S8/'1 minus TOT (EAM)'!S57</f>
        <v>84.437523204370535</v>
      </c>
      <c r="T8" s="5">
        <f>'Raw Data (EAM)'!T8/'1 minus TOT (EAM)'!T57</f>
        <v>135.5998250811881</v>
      </c>
      <c r="U8" s="5">
        <f>'Raw Data (EAM)'!U8/'1 minus TOT (EAM)'!U57</f>
        <v>158.21723158014674</v>
      </c>
      <c r="V8" s="5">
        <f>'Raw Data (EAM)'!V8/'1 minus TOT (EAM)'!V57</f>
        <v>165.31958535347218</v>
      </c>
      <c r="W8" s="5">
        <f>'Raw Data (EAM)'!W8/'1 minus TOT (EAM)'!W57</f>
        <v>181.99326828317396</v>
      </c>
      <c r="X8" s="5">
        <f>'Raw Data (EAM)'!X8/'1 minus TOT (EAM)'!X57</f>
        <v>203.58434909464586</v>
      </c>
      <c r="Y8" s="5">
        <f>'Raw Data (EAM)'!Y8/'1 minus TOT (EAM)'!Y57</f>
        <v>182.86732771842964</v>
      </c>
      <c r="Z8" s="5">
        <f>'Raw Data (EAM)'!Z8/'1 minus TOT (EAM)'!Z57</f>
        <v>0</v>
      </c>
      <c r="AA8" s="5">
        <f>'Raw Data (EAM)'!AA8/'1 minus TOT (EAM)'!AA57</f>
        <v>0</v>
      </c>
      <c r="AB8" s="5">
        <f>'Raw Data (EAM)'!AB8/'1 minus TOT (EAM)'!AB57</f>
        <v>0</v>
      </c>
      <c r="AC8" s="5"/>
    </row>
    <row r="9" spans="1:30" s="7" customFormat="1">
      <c r="A9" s="4">
        <v>1955</v>
      </c>
      <c r="B9" s="5">
        <f t="shared" si="0"/>
        <v>1174.8953339772393</v>
      </c>
      <c r="C9" s="5">
        <f>'Raw Data (EAM)'!C9/'1 minus TOT (EAM)'!C58</f>
        <v>0</v>
      </c>
      <c r="D9" s="5">
        <f>'Raw Data (EAM)'!D9/'1 minus TOT (EAM)'!D58</f>
        <v>0</v>
      </c>
      <c r="E9" s="5">
        <f>'Raw Data (EAM)'!E9/'1 minus TOT (EAM)'!E58</f>
        <v>0</v>
      </c>
      <c r="F9" s="5">
        <f>'Raw Data (EAM)'!F9/'1 minus TOT (EAM)'!F58</f>
        <v>0</v>
      </c>
      <c r="G9" s="5">
        <f>'Raw Data (EAM)'!G9/'1 minus TOT (EAM)'!G58</f>
        <v>0</v>
      </c>
      <c r="H9" s="5">
        <f>'Raw Data (EAM)'!H9/('1 minus TOT (EAM)'!C8+'1 minus TOT (EAM)'!D8+'1 minus TOT (EAM)'!E8+'1 minus TOT (EAM)'!F8+'1 minus TOT (EAM)'!G8)</f>
        <v>0.21510030622762</v>
      </c>
      <c r="I9" s="5">
        <f>'Raw Data (EAM)'!I9/'1 minus TOT (EAM)'!I58</f>
        <v>1.000578400596019</v>
      </c>
      <c r="J9" s="5">
        <f>'Raw Data (EAM)'!J9/'1 minus TOT (EAM)'!J58</f>
        <v>1.0005314094558846</v>
      </c>
      <c r="K9" s="5">
        <f>'Raw Data (EAM)'!K9/'1 minus TOT (EAM)'!K58</f>
        <v>0</v>
      </c>
      <c r="L9" s="5">
        <f>'Raw Data (EAM)'!L9/'1 minus TOT (EAM)'!L58</f>
        <v>0</v>
      </c>
      <c r="M9" s="5">
        <f>'Raw Data (EAM)'!M9/'1 minus TOT (EAM)'!M58</f>
        <v>3.0046091255045519</v>
      </c>
      <c r="N9" s="5">
        <f>'Raw Data (EAM)'!N9/'1 minus TOT (EAM)'!N58</f>
        <v>6.0106670115498373</v>
      </c>
      <c r="O9" s="5">
        <f>'Raw Data (EAM)'!O9/'1 minus TOT (EAM)'!O58</f>
        <v>9.0225547734584879</v>
      </c>
      <c r="P9" s="5">
        <f>'Raw Data (EAM)'!P9/'1 minus TOT (EAM)'!P58</f>
        <v>28.117202567283496</v>
      </c>
      <c r="Q9" s="5">
        <f>'Raw Data (EAM)'!Q9/'1 minus TOT (EAM)'!Q58</f>
        <v>40.281215851761424</v>
      </c>
      <c r="R9" s="5">
        <f>'Raw Data (EAM)'!R9/'1 minus TOT (EAM)'!R58</f>
        <v>58.629121746506904</v>
      </c>
      <c r="S9" s="5">
        <f>'Raw Data (EAM)'!S9/'1 minus TOT (EAM)'!S58</f>
        <v>76.298105204996332</v>
      </c>
      <c r="T9" s="5">
        <f>'Raw Data (EAM)'!T9/'1 minus TOT (EAM)'!T58</f>
        <v>120.19955630876828</v>
      </c>
      <c r="U9" s="5">
        <f>'Raw Data (EAM)'!U9/'1 minus TOT (EAM)'!U58</f>
        <v>152.02973985156837</v>
      </c>
      <c r="V9" s="5">
        <f>'Raw Data (EAM)'!V9/'1 minus TOT (EAM)'!V58</f>
        <v>169.77452989504008</v>
      </c>
      <c r="W9" s="5">
        <f>'Raw Data (EAM)'!W9/'1 minus TOT (EAM)'!W58</f>
        <v>172.65274736450689</v>
      </c>
      <c r="X9" s="5">
        <f>'Raw Data (EAM)'!X9/'1 minus TOT (EAM)'!X58</f>
        <v>161.60281570636204</v>
      </c>
      <c r="Y9" s="5">
        <f>'Raw Data (EAM)'!Y9/'1 minus TOT (EAM)'!Y58</f>
        <v>175.05625845365296</v>
      </c>
      <c r="Z9" s="5">
        <f>'Raw Data (EAM)'!Z9/'1 minus TOT (EAM)'!Z58</f>
        <v>0</v>
      </c>
      <c r="AA9" s="5">
        <f>'Raw Data (EAM)'!AA9/'1 minus TOT (EAM)'!AA58</f>
        <v>0</v>
      </c>
      <c r="AB9" s="5">
        <f>'Raw Data (EAM)'!AB9/'1 minus TOT (EAM)'!AB58</f>
        <v>0</v>
      </c>
      <c r="AC9" s="5"/>
    </row>
    <row r="10" spans="1:30" s="6" customFormat="1">
      <c r="A10" s="4">
        <v>1956</v>
      </c>
      <c r="B10" s="5">
        <f t="shared" si="0"/>
        <v>1204.4932309664594</v>
      </c>
      <c r="C10" s="5">
        <f>'Raw Data (EAM)'!C10/'1 minus TOT (EAM)'!C59</f>
        <v>0</v>
      </c>
      <c r="D10" s="5">
        <f>'Raw Data (EAM)'!D10/'1 minus TOT (EAM)'!D59</f>
        <v>0</v>
      </c>
      <c r="E10" s="5">
        <f>'Raw Data (EAM)'!E10/'1 minus TOT (EAM)'!E59</f>
        <v>0</v>
      </c>
      <c r="F10" s="5">
        <f>'Raw Data (EAM)'!F10/'1 minus TOT (EAM)'!F59</f>
        <v>0</v>
      </c>
      <c r="G10" s="5">
        <f>'Raw Data (EAM)'!G10/'1 minus TOT (EAM)'!G59</f>
        <v>0</v>
      </c>
      <c r="H10" s="5">
        <f>'Raw Data (EAM)'!H10/('1 minus TOT (EAM)'!C9+'1 minus TOT (EAM)'!D9+'1 minus TOT (EAM)'!E9+'1 minus TOT (EAM)'!F9+'1 minus TOT (EAM)'!G9)</f>
        <v>0</v>
      </c>
      <c r="I10" s="5">
        <f>'Raw Data (EAM)'!I10/'1 minus TOT (EAM)'!I59</f>
        <v>1.0005515430211511</v>
      </c>
      <c r="J10" s="5">
        <f>'Raw Data (EAM)'!J10/'1 minus TOT (EAM)'!J59</f>
        <v>1.0005106498752152</v>
      </c>
      <c r="K10" s="5">
        <f>'Raw Data (EAM)'!K10/'1 minus TOT (EAM)'!K59</f>
        <v>0</v>
      </c>
      <c r="L10" s="5">
        <f>'Raw Data (EAM)'!L10/'1 minus TOT (EAM)'!L59</f>
        <v>1.0015998189200592</v>
      </c>
      <c r="M10" s="5">
        <f>'Raw Data (EAM)'!M10/'1 minus TOT (EAM)'!M59</f>
        <v>2.0030271114827012</v>
      </c>
      <c r="N10" s="5">
        <f>'Raw Data (EAM)'!N10/'1 minus TOT (EAM)'!N59</f>
        <v>3.0053312133580912</v>
      </c>
      <c r="O10" s="5">
        <f>'Raw Data (EAM)'!O10/'1 minus TOT (EAM)'!O59</f>
        <v>5.0121698015665652</v>
      </c>
      <c r="P10" s="5">
        <f>'Raw Data (EAM)'!P10/'1 minus TOT (EAM)'!P59</f>
        <v>16.066584309521865</v>
      </c>
      <c r="Q10" s="5">
        <f>'Raw Data (EAM)'!Q10/'1 minus TOT (EAM)'!Q59</f>
        <v>35.246737483217863</v>
      </c>
      <c r="R10" s="5">
        <f>'Raw Data (EAM)'!R10/'1 minus TOT (EAM)'!R59</f>
        <v>43.464726620840196</v>
      </c>
      <c r="S10" s="5">
        <f>'Raw Data (EAM)'!S10/'1 minus TOT (EAM)'!S59</f>
        <v>93.598595026558243</v>
      </c>
      <c r="T10" s="5">
        <f>'Raw Data (EAM)'!T10/'1 minus TOT (EAM)'!T59</f>
        <v>102.8373838559188</v>
      </c>
      <c r="U10" s="5">
        <f>'Raw Data (EAM)'!U10/'1 minus TOT (EAM)'!U59</f>
        <v>152.10723448858047</v>
      </c>
      <c r="V10" s="5">
        <f>'Raw Data (EAM)'!V10/'1 minus TOT (EAM)'!V59</f>
        <v>174.06880509333084</v>
      </c>
      <c r="W10" s="5">
        <f>'Raw Data (EAM)'!W10/'1 minus TOT (EAM)'!W59</f>
        <v>176.9937549281471</v>
      </c>
      <c r="X10" s="5">
        <f>'Raw Data (EAM)'!X10/'1 minus TOT (EAM)'!X59</f>
        <v>195.62909154103488</v>
      </c>
      <c r="Y10" s="5">
        <f>'Raw Data (EAM)'!Y10/'1 minus TOT (EAM)'!Y59</f>
        <v>201.45712748108519</v>
      </c>
      <c r="Z10" s="5">
        <f>'Raw Data (EAM)'!Z10/'1 minus TOT (EAM)'!Z59</f>
        <v>0</v>
      </c>
      <c r="AA10" s="5">
        <f>'Raw Data (EAM)'!AA10/'1 minus TOT (EAM)'!AA59</f>
        <v>0</v>
      </c>
      <c r="AB10" s="5">
        <f>'Raw Data (EAM)'!AB10/'1 minus TOT (EAM)'!AB59</f>
        <v>0</v>
      </c>
      <c r="AC10" s="5"/>
    </row>
    <row r="11" spans="1:30" s="6" customFormat="1">
      <c r="A11" s="4">
        <v>1957</v>
      </c>
      <c r="B11" s="5">
        <f t="shared" si="0"/>
        <v>1241.0116083075857</v>
      </c>
      <c r="C11" s="5">
        <f>'Raw Data (EAM)'!C11/'1 minus TOT (EAM)'!C60</f>
        <v>0</v>
      </c>
      <c r="D11" s="5">
        <f>'Raw Data (EAM)'!D11/'1 minus TOT (EAM)'!D60</f>
        <v>0</v>
      </c>
      <c r="E11" s="5">
        <f>'Raw Data (EAM)'!E11/'1 minus TOT (EAM)'!E60</f>
        <v>0</v>
      </c>
      <c r="F11" s="5">
        <f>'Raw Data (EAM)'!F11/'1 minus TOT (EAM)'!F60</f>
        <v>0</v>
      </c>
      <c r="G11" s="5">
        <f>'Raw Data (EAM)'!G11/'1 minus TOT (EAM)'!G60</f>
        <v>0</v>
      </c>
      <c r="H11" s="5">
        <f>'Raw Data (EAM)'!H11/('1 minus TOT (EAM)'!C10+'1 minus TOT (EAM)'!D10+'1 minus TOT (EAM)'!E10+'1 minus TOT (EAM)'!F10+'1 minus TOT (EAM)'!G10)</f>
        <v>0.84638967413255117</v>
      </c>
      <c r="I11" s="5">
        <f>'Raw Data (EAM)'!I11/'1 minus TOT (EAM)'!I60</f>
        <v>2.0011093910883124</v>
      </c>
      <c r="J11" s="5">
        <f>'Raw Data (EAM)'!J11/'1 minus TOT (EAM)'!J60</f>
        <v>0</v>
      </c>
      <c r="K11" s="5">
        <f>'Raw Data (EAM)'!K11/'1 minus TOT (EAM)'!K60</f>
        <v>2.002371417209778</v>
      </c>
      <c r="L11" s="5">
        <f>'Raw Data (EAM)'!L11/'1 minus TOT (EAM)'!L60</f>
        <v>2.0031310569242033</v>
      </c>
      <c r="M11" s="5">
        <f>'Raw Data (EAM)'!M11/'1 minus TOT (EAM)'!M60</f>
        <v>5.0074298527860623</v>
      </c>
      <c r="N11" s="5">
        <f>'Raw Data (EAM)'!N11/'1 minus TOT (EAM)'!N60</f>
        <v>6.0106960877377835</v>
      </c>
      <c r="O11" s="5">
        <f>'Raw Data (EAM)'!O11/'1 minus TOT (EAM)'!O60</f>
        <v>8.0202419053774303</v>
      </c>
      <c r="P11" s="5">
        <f>'Raw Data (EAM)'!P11/'1 minus TOT (EAM)'!P60</f>
        <v>13.055204693759919</v>
      </c>
      <c r="Q11" s="5">
        <f>'Raw Data (EAM)'!Q11/'1 minus TOT (EAM)'!Q60</f>
        <v>37.261276042379436</v>
      </c>
      <c r="R11" s="5">
        <f>'Raw Data (EAM)'!R11/'1 minus TOT (EAM)'!R60</f>
        <v>61.69021720974434</v>
      </c>
      <c r="S11" s="5">
        <f>'Raw Data (EAM)'!S11/'1 minus TOT (EAM)'!S60</f>
        <v>83.437171448833254</v>
      </c>
      <c r="T11" s="5">
        <f>'Raw Data (EAM)'!T11/'1 minus TOT (EAM)'!T60</f>
        <v>116.21044418824464</v>
      </c>
      <c r="U11" s="5">
        <f>'Raw Data (EAM)'!U11/'1 minus TOT (EAM)'!U60</f>
        <v>130.44676530613498</v>
      </c>
      <c r="V11" s="5">
        <f>'Raw Data (EAM)'!V11/'1 minus TOT (EAM)'!V60</f>
        <v>175.44618194002919</v>
      </c>
      <c r="W11" s="5">
        <f>'Raw Data (EAM)'!W11/'1 minus TOT (EAM)'!W60</f>
        <v>183.544051901541</v>
      </c>
      <c r="X11" s="5">
        <f>'Raw Data (EAM)'!X11/'1 minus TOT (EAM)'!X60</f>
        <v>203.92541842151905</v>
      </c>
      <c r="Y11" s="5">
        <f>'Raw Data (EAM)'!Y11/'1 minus TOT (EAM)'!Y60</f>
        <v>210.10350777014372</v>
      </c>
      <c r="Z11" s="5">
        <f>'Raw Data (EAM)'!Z11/'1 minus TOT (EAM)'!Z60</f>
        <v>0</v>
      </c>
      <c r="AA11" s="5">
        <f>'Raw Data (EAM)'!AA11/'1 minus TOT (EAM)'!AA60</f>
        <v>0</v>
      </c>
      <c r="AB11" s="5">
        <f>'Raw Data (EAM)'!AB11/'1 minus TOT (EAM)'!AB60</f>
        <v>0</v>
      </c>
      <c r="AC11" s="5"/>
    </row>
    <row r="12" spans="1:30" s="6" customFormat="1">
      <c r="A12" s="4">
        <v>1958</v>
      </c>
      <c r="B12" s="5">
        <f t="shared" si="0"/>
        <v>1148.500532255207</v>
      </c>
      <c r="C12" s="5">
        <f>'Raw Data (EAM)'!C12/'1 minus TOT (EAM)'!C61</f>
        <v>0</v>
      </c>
      <c r="D12" s="5">
        <f>'Raw Data (EAM)'!D12/'1 minus TOT (EAM)'!D61</f>
        <v>0</v>
      </c>
      <c r="E12" s="5">
        <f>'Raw Data (EAM)'!E12/'1 minus TOT (EAM)'!E61</f>
        <v>0</v>
      </c>
      <c r="F12" s="5">
        <f>'Raw Data (EAM)'!F12/'1 minus TOT (EAM)'!F61</f>
        <v>0</v>
      </c>
      <c r="G12" s="5">
        <f>'Raw Data (EAM)'!G12/'1 minus TOT (EAM)'!G61</f>
        <v>0</v>
      </c>
      <c r="H12" s="5">
        <f>'Raw Data (EAM)'!H12/('1 minus TOT (EAM)'!C11+'1 minus TOT (EAM)'!D11+'1 minus TOT (EAM)'!E11+'1 minus TOT (EAM)'!F11+'1 minus TOT (EAM)'!G11)</f>
        <v>0.63215336351949214</v>
      </c>
      <c r="I12" s="5">
        <f>'Raw Data (EAM)'!I12/'1 minus TOT (EAM)'!I61</f>
        <v>0</v>
      </c>
      <c r="J12" s="5">
        <f>'Raw Data (EAM)'!J12/'1 minus TOT (EAM)'!J61</f>
        <v>0</v>
      </c>
      <c r="K12" s="5">
        <f>'Raw Data (EAM)'!K12/'1 minus TOT (EAM)'!K61</f>
        <v>2.0022897729353724</v>
      </c>
      <c r="L12" s="5">
        <f>'Raw Data (EAM)'!L12/'1 minus TOT (EAM)'!L61</f>
        <v>0</v>
      </c>
      <c r="M12" s="5">
        <f>'Raw Data (EAM)'!M12/'1 minus TOT (EAM)'!M61</f>
        <v>1.0014317244301072</v>
      </c>
      <c r="N12" s="5">
        <f>'Raw Data (EAM)'!N12/'1 minus TOT (EAM)'!N61</f>
        <v>7.0121705605917253</v>
      </c>
      <c r="O12" s="5">
        <f>'Raw Data (EAM)'!O12/'1 minus TOT (EAM)'!O61</f>
        <v>9.0224500256840425</v>
      </c>
      <c r="P12" s="5">
        <f>'Raw Data (EAM)'!P12/'1 minus TOT (EAM)'!P61</f>
        <v>11.045447782081247</v>
      </c>
      <c r="Q12" s="5">
        <f>'Raw Data (EAM)'!Q12/'1 minus TOT (EAM)'!Q61</f>
        <v>41.285929582582718</v>
      </c>
      <c r="R12" s="5">
        <f>'Raw Data (EAM)'!R12/'1 minus TOT (EAM)'!R61</f>
        <v>51.582882383135193</v>
      </c>
      <c r="S12" s="5">
        <f>'Raw Data (EAM)'!S12/'1 minus TOT (EAM)'!S61</f>
        <v>56.964998066056999</v>
      </c>
      <c r="T12" s="5">
        <f>'Raw Data (EAM)'!T12/'1 minus TOT (EAM)'!T61</f>
        <v>118.17740537040922</v>
      </c>
      <c r="U12" s="5">
        <f>'Raw Data (EAM)'!U12/'1 minus TOT (EAM)'!U61</f>
        <v>130.36221853698066</v>
      </c>
      <c r="V12" s="5">
        <f>'Raw Data (EAM)'!V12/'1 minus TOT (EAM)'!V61</f>
        <v>168.97329890003283</v>
      </c>
      <c r="W12" s="5">
        <f>'Raw Data (EAM)'!W12/'1 minus TOT (EAM)'!W61</f>
        <v>173.60388756286309</v>
      </c>
      <c r="X12" s="5">
        <f>'Raw Data (EAM)'!X12/'1 minus TOT (EAM)'!X61</f>
        <v>180.53282430843544</v>
      </c>
      <c r="Y12" s="5">
        <f>'Raw Data (EAM)'!Y12/'1 minus TOT (EAM)'!Y61</f>
        <v>196.30114431546883</v>
      </c>
      <c r="Z12" s="5">
        <f>'Raw Data (EAM)'!Z12/'1 minus TOT (EAM)'!Z61</f>
        <v>0</v>
      </c>
      <c r="AA12" s="5">
        <f>'Raw Data (EAM)'!AA12/'1 minus TOT (EAM)'!AA61</f>
        <v>0</v>
      </c>
      <c r="AB12" s="5">
        <f>'Raw Data (EAM)'!AB12/'1 minus TOT (EAM)'!AB61</f>
        <v>0</v>
      </c>
      <c r="AC12" s="5"/>
    </row>
    <row r="13" spans="1:30" s="6" customFormat="1">
      <c r="A13" s="4">
        <v>1959</v>
      </c>
      <c r="B13" s="5">
        <f t="shared" si="0"/>
        <v>1257.933921024568</v>
      </c>
      <c r="C13" s="5">
        <f>'Raw Data (EAM)'!C13/'1 minus TOT (EAM)'!C62</f>
        <v>0</v>
      </c>
      <c r="D13" s="5">
        <f>'Raw Data (EAM)'!D13/'1 minus TOT (EAM)'!D62</f>
        <v>0</v>
      </c>
      <c r="E13" s="5">
        <f>'Raw Data (EAM)'!E13/'1 minus TOT (EAM)'!E62</f>
        <v>0</v>
      </c>
      <c r="F13" s="5">
        <f>'Raw Data (EAM)'!F13/'1 minus TOT (EAM)'!F62</f>
        <v>0</v>
      </c>
      <c r="G13" s="5">
        <f>'Raw Data (EAM)'!G13/'1 minus TOT (EAM)'!G62</f>
        <v>0</v>
      </c>
      <c r="H13" s="5">
        <f>'Raw Data (EAM)'!H13/('1 minus TOT (EAM)'!C12+'1 minus TOT (EAM)'!D12+'1 minus TOT (EAM)'!E12+'1 minus TOT (EAM)'!F12+'1 minus TOT (EAM)'!G12)</f>
        <v>0</v>
      </c>
      <c r="I13" s="5">
        <f>'Raw Data (EAM)'!I13/'1 minus TOT (EAM)'!I62</f>
        <v>1.0005369534928794</v>
      </c>
      <c r="J13" s="5">
        <f>'Raw Data (EAM)'!J13/'1 minus TOT (EAM)'!J62</f>
        <v>2.0010729516025441</v>
      </c>
      <c r="K13" s="5">
        <f>'Raw Data (EAM)'!K13/'1 minus TOT (EAM)'!K62</f>
        <v>1.0011878844763638</v>
      </c>
      <c r="L13" s="5">
        <f>'Raw Data (EAM)'!L13/'1 minus TOT (EAM)'!L62</f>
        <v>2.0031961133419429</v>
      </c>
      <c r="M13" s="5">
        <f>'Raw Data (EAM)'!M13/'1 minus TOT (EAM)'!M62</f>
        <v>5.0071470145942243</v>
      </c>
      <c r="N13" s="5">
        <f>'Raw Data (EAM)'!N13/'1 minus TOT (EAM)'!N62</f>
        <v>4.0069232487714705</v>
      </c>
      <c r="O13" s="5">
        <f>'Raw Data (EAM)'!O13/'1 minus TOT (EAM)'!O62</f>
        <v>8.0195850012014613</v>
      </c>
      <c r="P13" s="5">
        <f>'Raw Data (EAM)'!P13/'1 minus TOT (EAM)'!P62</f>
        <v>19.076265095310237</v>
      </c>
      <c r="Q13" s="5">
        <f>'Raw Data (EAM)'!Q13/'1 minus TOT (EAM)'!Q62</f>
        <v>46.32348332817795</v>
      </c>
      <c r="R13" s="5">
        <f>'Raw Data (EAM)'!R13/'1 minus TOT (EAM)'!R62</f>
        <v>75.860210564135883</v>
      </c>
      <c r="S13" s="5">
        <f>'Raw Data (EAM)'!S13/'1 minus TOT (EAM)'!S62</f>
        <v>91.557147360071497</v>
      </c>
      <c r="T13" s="5">
        <f>'Raw Data (EAM)'!T13/'1 minus TOT (EAM)'!T62</f>
        <v>103.73235290144845</v>
      </c>
      <c r="U13" s="5">
        <f>'Raw Data (EAM)'!U13/'1 minus TOT (EAM)'!U62</f>
        <v>150.09312004453025</v>
      </c>
      <c r="V13" s="5">
        <f>'Raw Data (EAM)'!V13/'1 minus TOT (EAM)'!V62</f>
        <v>166.82916985749119</v>
      </c>
      <c r="W13" s="5">
        <f>'Raw Data (EAM)'!W13/'1 minus TOT (EAM)'!W62</f>
        <v>183.11777447807179</v>
      </c>
      <c r="X13" s="5">
        <f>'Raw Data (EAM)'!X13/'1 minus TOT (EAM)'!X62</f>
        <v>177.57542636014014</v>
      </c>
      <c r="Y13" s="5">
        <f>'Raw Data (EAM)'!Y13/'1 minus TOT (EAM)'!Y62</f>
        <v>220.72932186770953</v>
      </c>
      <c r="Z13" s="5">
        <f>'Raw Data (EAM)'!Z13/'1 minus TOT (EAM)'!Z62</f>
        <v>0</v>
      </c>
      <c r="AA13" s="5">
        <f>'Raw Data (EAM)'!AA13/'1 minus TOT (EAM)'!AA62</f>
        <v>0</v>
      </c>
      <c r="AB13" s="5">
        <f>'Raw Data (EAM)'!AB13/'1 minus TOT (EAM)'!AB62</f>
        <v>0</v>
      </c>
      <c r="AC13" s="5"/>
      <c r="AD13" s="6" t="s">
        <v>29</v>
      </c>
    </row>
    <row r="14" spans="1:30" s="6" customFormat="1">
      <c r="A14" s="4">
        <v>1960</v>
      </c>
      <c r="B14" s="5">
        <f t="shared" si="0"/>
        <v>1193.4877061695845</v>
      </c>
      <c r="C14" s="5">
        <f>'Raw Data (EAM)'!C14/'1 minus TOT (EAM)'!C63</f>
        <v>0</v>
      </c>
      <c r="D14" s="5">
        <f>'Raw Data (EAM)'!D14/'1 minus TOT (EAM)'!D63</f>
        <v>0</v>
      </c>
      <c r="E14" s="5">
        <f>'Raw Data (EAM)'!E14/'1 minus TOT (EAM)'!E63</f>
        <v>0</v>
      </c>
      <c r="F14" s="5">
        <f>'Raw Data (EAM)'!F14/'1 minus TOT (EAM)'!F63</f>
        <v>0</v>
      </c>
      <c r="G14" s="5">
        <f>'Raw Data (EAM)'!G14/'1 minus TOT (EAM)'!G63</f>
        <v>0</v>
      </c>
      <c r="H14" s="5">
        <f>'Raw Data (EAM)'!H14/('1 minus TOT (EAM)'!C13+'1 minus TOT (EAM)'!D13+'1 minus TOT (EAM)'!E13+'1 minus TOT (EAM)'!F13+'1 minus TOT (EAM)'!G13)</f>
        <v>0</v>
      </c>
      <c r="I14" s="5">
        <f>'Raw Data (EAM)'!I14/'1 minus TOT (EAM)'!I63</f>
        <v>1.0005246644046268</v>
      </c>
      <c r="J14" s="5">
        <f>'Raw Data (EAM)'!J14/'1 minus TOT (EAM)'!J63</f>
        <v>0</v>
      </c>
      <c r="K14" s="5">
        <f>'Raw Data (EAM)'!K14/'1 minus TOT (EAM)'!K63</f>
        <v>0</v>
      </c>
      <c r="L14" s="5">
        <f>'Raw Data (EAM)'!L14/'1 minus TOT (EAM)'!L63</f>
        <v>1.0015772921991257</v>
      </c>
      <c r="M14" s="5">
        <f>'Raw Data (EAM)'!M14/'1 minus TOT (EAM)'!M63</f>
        <v>5.0072444237505742</v>
      </c>
      <c r="N14" s="5">
        <f>'Raw Data (EAM)'!N14/'1 minus TOT (EAM)'!N63</f>
        <v>5.0084174080827237</v>
      </c>
      <c r="O14" s="5">
        <f>'Raw Data (EAM)'!O14/'1 minus TOT (EAM)'!O63</f>
        <v>5.0123821284702119</v>
      </c>
      <c r="P14" s="5">
        <f>'Raw Data (EAM)'!P14/'1 minus TOT (EAM)'!P63</f>
        <v>17.068780492244958</v>
      </c>
      <c r="Q14" s="5">
        <f>'Raw Data (EAM)'!Q14/'1 minus TOT (EAM)'!Q63</f>
        <v>26.184990963630767</v>
      </c>
      <c r="R14" s="5">
        <f>'Raw Data (EAM)'!R14/'1 minus TOT (EAM)'!R63</f>
        <v>53.621214229224165</v>
      </c>
      <c r="S14" s="5">
        <f>'Raw Data (EAM)'!S14/'1 minus TOT (EAM)'!S63</f>
        <v>91.574946034310813</v>
      </c>
      <c r="T14" s="5">
        <f>'Raw Data (EAM)'!T14/'1 minus TOT (EAM)'!T63</f>
        <v>129.43192185137451</v>
      </c>
      <c r="U14" s="5">
        <f>'Raw Data (EAM)'!U14/'1 minus TOT (EAM)'!U63</f>
        <v>123.08645129368891</v>
      </c>
      <c r="V14" s="5">
        <f>'Raw Data (EAM)'!V14/'1 minus TOT (EAM)'!V63</f>
        <v>172.50141121569996</v>
      </c>
      <c r="W14" s="5">
        <f>'Raw Data (EAM)'!W14/'1 minus TOT (EAM)'!W63</f>
        <v>182.2574986501443</v>
      </c>
      <c r="X14" s="5">
        <f>'Raw Data (EAM)'!X14/'1 minus TOT (EAM)'!X63</f>
        <v>174.10060512242367</v>
      </c>
      <c r="Y14" s="5">
        <f>'Raw Data (EAM)'!Y14/'1 minus TOT (EAM)'!Y63</f>
        <v>206.62974039993517</v>
      </c>
      <c r="Z14" s="5">
        <f>'Raw Data (EAM)'!Z14/'1 minus TOT (EAM)'!Z63</f>
        <v>0</v>
      </c>
      <c r="AA14" s="5">
        <f>'Raw Data (EAM)'!AA14/'1 minus TOT (EAM)'!AA63</f>
        <v>0</v>
      </c>
      <c r="AB14" s="5">
        <f>'Raw Data (EAM)'!AB14/'1 minus TOT (EAM)'!AB63</f>
        <v>0</v>
      </c>
      <c r="AC14" s="5"/>
    </row>
    <row r="15" spans="1:30" s="6" customFormat="1">
      <c r="A15" s="4">
        <v>1961</v>
      </c>
      <c r="B15" s="5">
        <f t="shared" si="0"/>
        <v>1151.6714099673989</v>
      </c>
      <c r="C15" s="5">
        <f>'Raw Data (EAM)'!C15/'1 minus TOT (EAM)'!C64</f>
        <v>0</v>
      </c>
      <c r="D15" s="5">
        <f>'Raw Data (EAM)'!D15/'1 minus TOT (EAM)'!D64</f>
        <v>0</v>
      </c>
      <c r="E15" s="5">
        <f>'Raw Data (EAM)'!E15/'1 minus TOT (EAM)'!E64</f>
        <v>0</v>
      </c>
      <c r="F15" s="5">
        <f>'Raw Data (EAM)'!F15/'1 minus TOT (EAM)'!F64</f>
        <v>0</v>
      </c>
      <c r="G15" s="5">
        <f>'Raw Data (EAM)'!G15/'1 minus TOT (EAM)'!G64</f>
        <v>0</v>
      </c>
      <c r="H15" s="5">
        <f>'Raw Data (EAM)'!H15/('1 minus TOT (EAM)'!C14+'1 minus TOT (EAM)'!D14+'1 minus TOT (EAM)'!E14+'1 minus TOT (EAM)'!F14+'1 minus TOT (EAM)'!G14)</f>
        <v>0.83377324207268178</v>
      </c>
      <c r="I15" s="5">
        <f>'Raw Data (EAM)'!I15/'1 minus TOT (EAM)'!I64</f>
        <v>0</v>
      </c>
      <c r="J15" s="5">
        <f>'Raw Data (EAM)'!J15/'1 minus TOT (EAM)'!J64</f>
        <v>0</v>
      </c>
      <c r="K15" s="5">
        <f>'Raw Data (EAM)'!K15/'1 minus TOT (EAM)'!K64</f>
        <v>4.0044871129874799</v>
      </c>
      <c r="L15" s="5">
        <f>'Raw Data (EAM)'!L15/'1 minus TOT (EAM)'!L64</f>
        <v>1.0015661234312776</v>
      </c>
      <c r="M15" s="5">
        <f>'Raw Data (EAM)'!M15/'1 minus TOT (EAM)'!M64</f>
        <v>2.0027851173856561</v>
      </c>
      <c r="N15" s="5">
        <f>'Raw Data (EAM)'!N15/'1 minus TOT (EAM)'!N64</f>
        <v>4.0065673131243962</v>
      </c>
      <c r="O15" s="5">
        <f>'Raw Data (EAM)'!O15/'1 minus TOT (EAM)'!O64</f>
        <v>5.0120475559071389</v>
      </c>
      <c r="P15" s="5">
        <f>'Raw Data (EAM)'!P15/'1 minus TOT (EAM)'!P64</f>
        <v>21.083396578343635</v>
      </c>
      <c r="Q15" s="5">
        <f>'Raw Data (EAM)'!Q15/'1 minus TOT (EAM)'!Q64</f>
        <v>40.273694837880946</v>
      </c>
      <c r="R15" s="5">
        <f>'Raw Data (EAM)'!R15/'1 minus TOT (EAM)'!R64</f>
        <v>42.479353514434806</v>
      </c>
      <c r="S15" s="5">
        <f>'Raw Data (EAM)'!S15/'1 minus TOT (EAM)'!S64</f>
        <v>70.18219975313778</v>
      </c>
      <c r="T15" s="5">
        <f>'Raw Data (EAM)'!T15/'1 minus TOT (EAM)'!T64</f>
        <v>106.77032074045293</v>
      </c>
      <c r="U15" s="5">
        <f>'Raw Data (EAM)'!U15/'1 minus TOT (EAM)'!U64</f>
        <v>131.29246966169856</v>
      </c>
      <c r="V15" s="5">
        <f>'Raw Data (EAM)'!V15/'1 minus TOT (EAM)'!V64</f>
        <v>160.45450294030286</v>
      </c>
      <c r="W15" s="5">
        <f>'Raw Data (EAM)'!W15/'1 minus TOT (EAM)'!W64</f>
        <v>181.8134647218057</v>
      </c>
      <c r="X15" s="5">
        <f>'Raw Data (EAM)'!X15/'1 minus TOT (EAM)'!X64</f>
        <v>163.20767544945446</v>
      </c>
      <c r="Y15" s="5">
        <f>'Raw Data (EAM)'!Y15/'1 minus TOT (EAM)'!Y64</f>
        <v>217.25310530497862</v>
      </c>
      <c r="Z15" s="5">
        <f>'Raw Data (EAM)'!Z15/'1 minus TOT (EAM)'!Z64</f>
        <v>0</v>
      </c>
      <c r="AA15" s="5">
        <f>'Raw Data (EAM)'!AA15/'1 minus TOT (EAM)'!AA64</f>
        <v>0</v>
      </c>
      <c r="AB15" s="5">
        <f>'Raw Data (EAM)'!AB15/'1 minus TOT (EAM)'!AB64</f>
        <v>0</v>
      </c>
      <c r="AC15" s="5"/>
      <c r="AD15" s="8"/>
    </row>
    <row r="16" spans="1:30" s="6" customFormat="1">
      <c r="A16" s="4">
        <v>1962</v>
      </c>
      <c r="B16" s="5">
        <f t="shared" si="0"/>
        <v>1230.7225685575211</v>
      </c>
      <c r="C16" s="5">
        <f>'Raw Data (EAM)'!C16/'1 minus TOT (EAM)'!C65</f>
        <v>0</v>
      </c>
      <c r="D16" s="5">
        <f>'Raw Data (EAM)'!D16/'1 minus TOT (EAM)'!D65</f>
        <v>0</v>
      </c>
      <c r="E16" s="5">
        <f>'Raw Data (EAM)'!E16/'1 minus TOT (EAM)'!E65</f>
        <v>0</v>
      </c>
      <c r="F16" s="5">
        <f>'Raw Data (EAM)'!F16/'1 minus TOT (EAM)'!F65</f>
        <v>0</v>
      </c>
      <c r="G16" s="5">
        <f>'Raw Data (EAM)'!G16/'1 minus TOT (EAM)'!G65</f>
        <v>0</v>
      </c>
      <c r="H16" s="5">
        <f>'Raw Data (EAM)'!H16/('1 minus TOT (EAM)'!C15+'1 minus TOT (EAM)'!D15+'1 minus TOT (EAM)'!E15+'1 minus TOT (EAM)'!F15+'1 minus TOT (EAM)'!G15)</f>
        <v>0.41639733757494285</v>
      </c>
      <c r="I16" s="5">
        <f>'Raw Data (EAM)'!I16/'1 minus TOT (EAM)'!I65</f>
        <v>1.0004788974134582</v>
      </c>
      <c r="J16" s="5">
        <f>'Raw Data (EAM)'!J16/'1 minus TOT (EAM)'!J65</f>
        <v>0</v>
      </c>
      <c r="K16" s="5">
        <f>'Raw Data (EAM)'!K16/'1 minus TOT (EAM)'!K65</f>
        <v>0</v>
      </c>
      <c r="L16" s="5">
        <f>'Raw Data (EAM)'!L16/'1 minus TOT (EAM)'!L65</f>
        <v>1.0015783736830253</v>
      </c>
      <c r="M16" s="5">
        <f>'Raw Data (EAM)'!M16/'1 minus TOT (EAM)'!M65</f>
        <v>2.0028178031521979</v>
      </c>
      <c r="N16" s="5">
        <f>'Raw Data (EAM)'!N16/'1 minus TOT (EAM)'!N65</f>
        <v>7.011603600558324</v>
      </c>
      <c r="O16" s="5">
        <f>'Raw Data (EAM)'!O16/'1 minus TOT (EAM)'!O65</f>
        <v>11.02735811302183</v>
      </c>
      <c r="P16" s="5">
        <f>'Raw Data (EAM)'!P16/'1 minus TOT (EAM)'!P65</f>
        <v>19.074940866849143</v>
      </c>
      <c r="Q16" s="5">
        <f>'Raw Data (EAM)'!Q16/'1 minus TOT (EAM)'!Q65</f>
        <v>33.227247596135577</v>
      </c>
      <c r="R16" s="5">
        <f>'Raw Data (EAM)'!R16/'1 minus TOT (EAM)'!R65</f>
        <v>59.682694853439223</v>
      </c>
      <c r="S16" s="5">
        <f>'Raw Data (EAM)'!S16/'1 minus TOT (EAM)'!S65</f>
        <v>93.619052615619552</v>
      </c>
      <c r="T16" s="5">
        <f>'Raw Data (EAM)'!T16/'1 minus TOT (EAM)'!T65</f>
        <v>105.76412332263152</v>
      </c>
      <c r="U16" s="5">
        <f>'Raw Data (EAM)'!U16/'1 minus TOT (EAM)'!U65</f>
        <v>151.16670634471555</v>
      </c>
      <c r="V16" s="5">
        <f>'Raw Data (EAM)'!V16/'1 minus TOT (EAM)'!V65</f>
        <v>179.72369662510803</v>
      </c>
      <c r="W16" s="5">
        <f>'Raw Data (EAM)'!W16/'1 minus TOT (EAM)'!W65</f>
        <v>186.52514644124003</v>
      </c>
      <c r="X16" s="5">
        <f>'Raw Data (EAM)'!X16/'1 minus TOT (EAM)'!X65</f>
        <v>203.66220661544256</v>
      </c>
      <c r="Y16" s="5">
        <f>'Raw Data (EAM)'!Y16/'1 minus TOT (EAM)'!Y65</f>
        <v>175.81651915093599</v>
      </c>
      <c r="Z16" s="5">
        <f>'Raw Data (EAM)'!Z16/'1 minus TOT (EAM)'!Z65</f>
        <v>0</v>
      </c>
      <c r="AA16" s="5">
        <f>'Raw Data (EAM)'!AA16/'1 minus TOT (EAM)'!AA65</f>
        <v>0</v>
      </c>
      <c r="AB16" s="5">
        <f>'Raw Data (EAM)'!AB16/'1 minus TOT (EAM)'!AB65</f>
        <v>0</v>
      </c>
      <c r="AC16" s="5"/>
    </row>
    <row r="17" spans="1:29" s="6" customFormat="1">
      <c r="A17" s="4">
        <v>1963</v>
      </c>
      <c r="B17" s="5">
        <f t="shared" si="0"/>
        <v>1254.6365053855973</v>
      </c>
      <c r="C17" s="5">
        <f>'Raw Data (EAM)'!C17/'1 minus TOT (EAM)'!C66</f>
        <v>0</v>
      </c>
      <c r="D17" s="5">
        <f>'Raw Data (EAM)'!D17/'1 minus TOT (EAM)'!D66</f>
        <v>0</v>
      </c>
      <c r="E17" s="5">
        <f>'Raw Data (EAM)'!E17/'1 minus TOT (EAM)'!E66</f>
        <v>0</v>
      </c>
      <c r="F17" s="5">
        <f>'Raw Data (EAM)'!F17/'1 minus TOT (EAM)'!F66</f>
        <v>0</v>
      </c>
      <c r="G17" s="5">
        <f>'Raw Data (EAM)'!G17/'1 minus TOT (EAM)'!G66</f>
        <v>0</v>
      </c>
      <c r="H17" s="5">
        <f>'Raw Data (EAM)'!H17/('1 minus TOT (EAM)'!C16+'1 minus TOT (EAM)'!D16+'1 minus TOT (EAM)'!E16+'1 minus TOT (EAM)'!F16+'1 minus TOT (EAM)'!G16)</f>
        <v>0.20866447217263465</v>
      </c>
      <c r="I17" s="5">
        <f>'Raw Data (EAM)'!I17/'1 minus TOT (EAM)'!I66</f>
        <v>1.0004820305557414</v>
      </c>
      <c r="J17" s="5">
        <f>'Raw Data (EAM)'!J17/'1 minus TOT (EAM)'!J66</f>
        <v>0</v>
      </c>
      <c r="K17" s="5">
        <f>'Raw Data (EAM)'!K17/'1 minus TOT (EAM)'!K66</f>
        <v>1.0011661731158976</v>
      </c>
      <c r="L17" s="5">
        <f>'Raw Data (EAM)'!L17/'1 minus TOT (EAM)'!L66</f>
        <v>1.0015780461577699</v>
      </c>
      <c r="M17" s="5">
        <f>'Raw Data (EAM)'!M17/'1 minus TOT (EAM)'!M66</f>
        <v>2.0029634465128261</v>
      </c>
      <c r="N17" s="5">
        <f>'Raw Data (EAM)'!N17/'1 minus TOT (EAM)'!N66</f>
        <v>3.0050538524286372</v>
      </c>
      <c r="O17" s="5">
        <f>'Raw Data (EAM)'!O17/'1 minus TOT (EAM)'!O66</f>
        <v>8.0201581687727934</v>
      </c>
      <c r="P17" s="5">
        <f>'Raw Data (EAM)'!P17/'1 minus TOT (EAM)'!P66</f>
        <v>23.091903678619385</v>
      </c>
      <c r="Q17" s="5">
        <f>'Raw Data (EAM)'!Q17/'1 minus TOT (EAM)'!Q66</f>
        <v>36.249749040567934</v>
      </c>
      <c r="R17" s="5">
        <f>'Raw Data (EAM)'!R17/'1 minus TOT (EAM)'!R66</f>
        <v>62.720000282267421</v>
      </c>
      <c r="S17" s="5">
        <f>'Raw Data (EAM)'!S17/'1 minus TOT (EAM)'!S66</f>
        <v>100.79690769130752</v>
      </c>
      <c r="T17" s="5">
        <f>'Raw Data (EAM)'!T17/'1 minus TOT (EAM)'!T66</f>
        <v>138.66925221343516</v>
      </c>
      <c r="U17" s="5">
        <f>'Raw Data (EAM)'!U17/'1 minus TOT (EAM)'!U66</f>
        <v>108.46445608742295</v>
      </c>
      <c r="V17" s="5">
        <f>'Raw Data (EAM)'!V17/'1 minus TOT (EAM)'!V66</f>
        <v>174.71315756112287</v>
      </c>
      <c r="W17" s="5">
        <f>'Raw Data (EAM)'!W17/'1 minus TOT (EAM)'!W66</f>
        <v>205.52705234836648</v>
      </c>
      <c r="X17" s="5">
        <f>'Raw Data (EAM)'!X17/'1 minus TOT (EAM)'!X66</f>
        <v>172.66015666157128</v>
      </c>
      <c r="Y17" s="5">
        <f>'Raw Data (EAM)'!Y17/'1 minus TOT (EAM)'!Y66</f>
        <v>215.5038036311999</v>
      </c>
      <c r="Z17" s="5">
        <f>'Raw Data (EAM)'!Z17/'1 minus TOT (EAM)'!Z66</f>
        <v>0</v>
      </c>
      <c r="AA17" s="5">
        <f>'Raw Data (EAM)'!AA17/'1 minus TOT (EAM)'!AA66</f>
        <v>0</v>
      </c>
      <c r="AB17" s="5">
        <f>'Raw Data (EAM)'!AB17/'1 minus TOT (EAM)'!AB66</f>
        <v>0</v>
      </c>
      <c r="AC17" s="5"/>
    </row>
    <row r="18" spans="1:29" s="6" customFormat="1">
      <c r="A18" s="4">
        <v>1964</v>
      </c>
      <c r="B18" s="5">
        <f t="shared" si="0"/>
        <v>1192.492415484905</v>
      </c>
      <c r="C18" s="5">
        <f>'Raw Data (EAM)'!C18/'1 minus TOT (EAM)'!C67</f>
        <v>0</v>
      </c>
      <c r="D18" s="5">
        <f>'Raw Data (EAM)'!D18/'1 minus TOT (EAM)'!D67</f>
        <v>0</v>
      </c>
      <c r="E18" s="5">
        <f>'Raw Data (EAM)'!E18/'1 minus TOT (EAM)'!E67</f>
        <v>0</v>
      </c>
      <c r="F18" s="5">
        <f>'Raw Data (EAM)'!F18/'1 minus TOT (EAM)'!F67</f>
        <v>0</v>
      </c>
      <c r="G18" s="5">
        <f>'Raw Data (EAM)'!G18/'1 minus TOT (EAM)'!G67</f>
        <v>0</v>
      </c>
      <c r="H18" s="5">
        <f>'Raw Data (EAM)'!H18/('1 minus TOT (EAM)'!C17+'1 minus TOT (EAM)'!D17+'1 minus TOT (EAM)'!E17+'1 minus TOT (EAM)'!F17+'1 minus TOT (EAM)'!G17)</f>
        <v>0.20726629352725168</v>
      </c>
      <c r="I18" s="5">
        <f>'Raw Data (EAM)'!I18/'1 minus TOT (EAM)'!I67</f>
        <v>0</v>
      </c>
      <c r="J18" s="5">
        <f>'Raw Data (EAM)'!J18/'1 minus TOT (EAM)'!J67</f>
        <v>0</v>
      </c>
      <c r="K18" s="5">
        <f>'Raw Data (EAM)'!K18/'1 minus TOT (EAM)'!K67</f>
        <v>3.0037825536877425</v>
      </c>
      <c r="L18" s="5">
        <f>'Raw Data (EAM)'!L18/'1 minus TOT (EAM)'!L67</f>
        <v>1.0016041464168042</v>
      </c>
      <c r="M18" s="5">
        <f>'Raw Data (EAM)'!M18/'1 minus TOT (EAM)'!M67</f>
        <v>5.0075303695730335</v>
      </c>
      <c r="N18" s="5">
        <f>'Raw Data (EAM)'!N18/'1 minus TOT (EAM)'!N67</f>
        <v>3.0052446920243252</v>
      </c>
      <c r="O18" s="5">
        <f>'Raw Data (EAM)'!O18/'1 minus TOT (EAM)'!O67</f>
        <v>13.032479033271841</v>
      </c>
      <c r="P18" s="5">
        <f>'Raw Data (EAM)'!P18/'1 minus TOT (EAM)'!P67</f>
        <v>16.064953358320562</v>
      </c>
      <c r="Q18" s="5">
        <f>'Raw Data (EAM)'!Q18/'1 minus TOT (EAM)'!Q67</f>
        <v>38.257602364872611</v>
      </c>
      <c r="R18" s="5">
        <f>'Raw Data (EAM)'!R18/'1 minus TOT (EAM)'!R67</f>
        <v>63.716708627819827</v>
      </c>
      <c r="S18" s="5">
        <f>'Raw Data (EAM)'!S18/'1 minus TOT (EAM)'!S67</f>
        <v>100.77028211393667</v>
      </c>
      <c r="T18" s="5">
        <f>'Raw Data (EAM)'!T18/'1 minus TOT (EAM)'!T67</f>
        <v>111.95050596390413</v>
      </c>
      <c r="U18" s="5">
        <f>'Raw Data (EAM)'!U18/'1 minus TOT (EAM)'!U67</f>
        <v>137.48898670104188</v>
      </c>
      <c r="V18" s="5">
        <f>'Raw Data (EAM)'!V18/'1 minus TOT (EAM)'!V67</f>
        <v>148.90053508363602</v>
      </c>
      <c r="W18" s="5">
        <f>'Raw Data (EAM)'!W18/'1 minus TOT (EAM)'!W67</f>
        <v>199.3544211066</v>
      </c>
      <c r="X18" s="5">
        <f>'Raw Data (EAM)'!X18/'1 minus TOT (EAM)'!X67</f>
        <v>177.14025328836408</v>
      </c>
      <c r="Y18" s="5">
        <f>'Raw Data (EAM)'!Y18/'1 minus TOT (EAM)'!Y67</f>
        <v>173.59025978790814</v>
      </c>
      <c r="Z18" s="5">
        <f>'Raw Data (EAM)'!Z18/'1 minus TOT (EAM)'!Z67</f>
        <v>0</v>
      </c>
      <c r="AA18" s="5">
        <f>'Raw Data (EAM)'!AA18/'1 minus TOT (EAM)'!AA67</f>
        <v>0</v>
      </c>
      <c r="AB18" s="5">
        <f>'Raw Data (EAM)'!AB18/'1 minus TOT (EAM)'!AB67</f>
        <v>0</v>
      </c>
      <c r="AC18" s="5"/>
    </row>
    <row r="19" spans="1:29" s="6" customFormat="1">
      <c r="A19" s="4">
        <v>1965</v>
      </c>
      <c r="B19" s="5">
        <f t="shared" si="0"/>
        <v>1202.6938030239257</v>
      </c>
      <c r="C19" s="5">
        <f>'Raw Data (EAM)'!C19/'1 minus TOT (EAM)'!C68</f>
        <v>0</v>
      </c>
      <c r="D19" s="5">
        <f>'Raw Data (EAM)'!D19/'1 minus TOT (EAM)'!D68</f>
        <v>0</v>
      </c>
      <c r="E19" s="5">
        <f>'Raw Data (EAM)'!E19/'1 minus TOT (EAM)'!E68</f>
        <v>0</v>
      </c>
      <c r="F19" s="5">
        <f>'Raw Data (EAM)'!F19/'1 minus TOT (EAM)'!F68</f>
        <v>0</v>
      </c>
      <c r="G19" s="5">
        <f>'Raw Data (EAM)'!G19/'1 minus TOT (EAM)'!G68</f>
        <v>0</v>
      </c>
      <c r="H19" s="5">
        <f>'Raw Data (EAM)'!H19/('1 minus TOT (EAM)'!C18+'1 minus TOT (EAM)'!D18+'1 minus TOT (EAM)'!E18+'1 minus TOT (EAM)'!F18+'1 minus TOT (EAM)'!G18)</f>
        <v>0.20686031130866681</v>
      </c>
      <c r="I19" s="5">
        <f>'Raw Data (EAM)'!I19/'1 minus TOT (EAM)'!I68</f>
        <v>0</v>
      </c>
      <c r="J19" s="5">
        <f>'Raw Data (EAM)'!J19/'1 minus TOT (EAM)'!J68</f>
        <v>0</v>
      </c>
      <c r="K19" s="5">
        <f>'Raw Data (EAM)'!K19/'1 minus TOT (EAM)'!K68</f>
        <v>1.0013093145589271</v>
      </c>
      <c r="L19" s="5">
        <f>'Raw Data (EAM)'!L19/'1 minus TOT (EAM)'!L68</f>
        <v>0</v>
      </c>
      <c r="M19" s="5">
        <f>'Raw Data (EAM)'!M19/'1 minus TOT (EAM)'!M68</f>
        <v>1.0015183154234848</v>
      </c>
      <c r="N19" s="5">
        <f>'Raw Data (EAM)'!N19/'1 minus TOT (EAM)'!N68</f>
        <v>5.0086024594245471</v>
      </c>
      <c r="O19" s="5">
        <f>'Raw Data (EAM)'!O19/'1 minus TOT (EAM)'!O68</f>
        <v>8.0199689623060344</v>
      </c>
      <c r="P19" s="5">
        <f>'Raw Data (EAM)'!P19/'1 minus TOT (EAM)'!P68</f>
        <v>22.088664674351346</v>
      </c>
      <c r="Q19" s="5">
        <f>'Raw Data (EAM)'!Q19/'1 minus TOT (EAM)'!Q68</f>
        <v>37.247770404421416</v>
      </c>
      <c r="R19" s="5">
        <f>'Raw Data (EAM)'!R19/'1 minus TOT (EAM)'!R68</f>
        <v>60.689032725409675</v>
      </c>
      <c r="S19" s="5">
        <f>'Raw Data (EAM)'!S19/'1 minus TOT (EAM)'!S68</f>
        <v>94.665276289633013</v>
      </c>
      <c r="T19" s="5">
        <f>'Raw Data (EAM)'!T19/'1 minus TOT (EAM)'!T68</f>
        <v>126.38667788242296</v>
      </c>
      <c r="U19" s="5">
        <f>'Raw Data (EAM)'!U19/'1 minus TOT (EAM)'!U68</f>
        <v>138.54547717022788</v>
      </c>
      <c r="V19" s="5">
        <f>'Raw Data (EAM)'!V19/'1 minus TOT (EAM)'!V68</f>
        <v>150.99403770016568</v>
      </c>
      <c r="W19" s="5">
        <f>'Raw Data (EAM)'!W19/'1 minus TOT (EAM)'!W68</f>
        <v>180.83603457857762</v>
      </c>
      <c r="X19" s="5">
        <f>'Raw Data (EAM)'!X19/'1 minus TOT (EAM)'!X68</f>
        <v>166.86483275452386</v>
      </c>
      <c r="Y19" s="5">
        <f>'Raw Data (EAM)'!Y19/'1 minus TOT (EAM)'!Y68</f>
        <v>209.13773948117063</v>
      </c>
      <c r="Z19" s="5">
        <f>'Raw Data (EAM)'!Z19/'1 minus TOT (EAM)'!Z68</f>
        <v>0</v>
      </c>
      <c r="AA19" s="5">
        <f>'Raw Data (EAM)'!AA19/'1 minus TOT (EAM)'!AA68</f>
        <v>0</v>
      </c>
      <c r="AB19" s="5">
        <f>'Raw Data (EAM)'!AB19/'1 minus TOT (EAM)'!AB68</f>
        <v>0</v>
      </c>
      <c r="AC19" s="5"/>
    </row>
    <row r="20" spans="1:29" s="6" customFormat="1">
      <c r="A20" s="4">
        <v>1966</v>
      </c>
      <c r="B20" s="5">
        <f t="shared" si="0"/>
        <v>1210.8477723420508</v>
      </c>
      <c r="C20" s="5">
        <f>'Raw Data (EAM)'!C20/'1 minus TOT (EAM)'!C69</f>
        <v>0</v>
      </c>
      <c r="D20" s="5">
        <f>'Raw Data (EAM)'!D20/'1 minus TOT (EAM)'!D69</f>
        <v>0</v>
      </c>
      <c r="E20" s="5">
        <f>'Raw Data (EAM)'!E20/'1 minus TOT (EAM)'!E69</f>
        <v>0</v>
      </c>
      <c r="F20" s="5">
        <f>'Raw Data (EAM)'!F20/'1 minus TOT (EAM)'!F69</f>
        <v>0</v>
      </c>
      <c r="G20" s="5">
        <f>'Raw Data (EAM)'!G20/'1 minus TOT (EAM)'!G69</f>
        <v>0</v>
      </c>
      <c r="H20" s="5">
        <f>'Raw Data (EAM)'!H20/('1 minus TOT (EAM)'!C19+'1 minus TOT (EAM)'!D19+'1 minus TOT (EAM)'!E19+'1 minus TOT (EAM)'!F19+'1 minus TOT (EAM)'!G19)</f>
        <v>0.20726886775487602</v>
      </c>
      <c r="I20" s="5">
        <f>'Raw Data (EAM)'!I20/'1 minus TOT (EAM)'!I69</f>
        <v>0</v>
      </c>
      <c r="J20" s="5">
        <f>'Raw Data (EAM)'!J20/'1 minus TOT (EAM)'!J69</f>
        <v>0</v>
      </c>
      <c r="K20" s="5">
        <f>'Raw Data (EAM)'!K20/'1 minus TOT (EAM)'!K69</f>
        <v>1.001405584553406</v>
      </c>
      <c r="L20" s="5">
        <f>'Raw Data (EAM)'!L20/'1 minus TOT (EAM)'!L69</f>
        <v>0</v>
      </c>
      <c r="M20" s="5">
        <f>'Raw Data (EAM)'!M20/'1 minus TOT (EAM)'!M69</f>
        <v>0</v>
      </c>
      <c r="N20" s="5">
        <f>'Raw Data (EAM)'!N20/'1 minus TOT (EAM)'!N69</f>
        <v>4.0069189740631739</v>
      </c>
      <c r="O20" s="5">
        <f>'Raw Data (EAM)'!O20/'1 minus TOT (EAM)'!O69</f>
        <v>7.0174426585596628</v>
      </c>
      <c r="P20" s="5">
        <f>'Raw Data (EAM)'!P20/'1 minus TOT (EAM)'!P69</f>
        <v>19.077339505063083</v>
      </c>
      <c r="Q20" s="5">
        <f>'Raw Data (EAM)'!Q20/'1 minus TOT (EAM)'!Q69</f>
        <v>32.214908527218142</v>
      </c>
      <c r="R20" s="5">
        <f>'Raw Data (EAM)'!R20/'1 minus TOT (EAM)'!R69</f>
        <v>60.690281358625526</v>
      </c>
      <c r="S20" s="5">
        <f>'Raw Data (EAM)'!S20/'1 minus TOT (EAM)'!S69</f>
        <v>113.01985554685484</v>
      </c>
      <c r="T20" s="5">
        <f>'Raw Data (EAM)'!T20/'1 minus TOT (EAM)'!T69</f>
        <v>126.42704185759607</v>
      </c>
      <c r="U20" s="5">
        <f>'Raw Data (EAM)'!U20/'1 minus TOT (EAM)'!U69</f>
        <v>123.98569942323275</v>
      </c>
      <c r="V20" s="5">
        <f>'Raw Data (EAM)'!V20/'1 minus TOT (EAM)'!V69</f>
        <v>175.45070368314077</v>
      </c>
      <c r="W20" s="5">
        <f>'Raw Data (EAM)'!W20/'1 minus TOT (EAM)'!W69</f>
        <v>200.67817951442015</v>
      </c>
      <c r="X20" s="5">
        <f>'Raw Data (EAM)'!X20/'1 minus TOT (EAM)'!X69</f>
        <v>157.48512176927787</v>
      </c>
      <c r="Y20" s="5">
        <f>'Raw Data (EAM)'!Y20/'1 minus TOT (EAM)'!Y69</f>
        <v>189.58560507169054</v>
      </c>
      <c r="Z20" s="5">
        <f>'Raw Data (EAM)'!Z20/'1 minus TOT (EAM)'!Z69</f>
        <v>0</v>
      </c>
      <c r="AA20" s="5">
        <f>'Raw Data (EAM)'!AA20/'1 minus TOT (EAM)'!AA69</f>
        <v>0</v>
      </c>
      <c r="AB20" s="5">
        <f>'Raw Data (EAM)'!AB20/'1 minus TOT (EAM)'!AB69</f>
        <v>0</v>
      </c>
      <c r="AC20" s="5"/>
    </row>
    <row r="21" spans="1:29" s="6" customFormat="1">
      <c r="A21" s="4">
        <v>1967</v>
      </c>
      <c r="B21" s="5">
        <f t="shared" si="0"/>
        <v>1193.0795287056271</v>
      </c>
      <c r="C21" s="5">
        <f>'Raw Data (EAM)'!C21/'1 minus TOT (EAM)'!C70</f>
        <v>0</v>
      </c>
      <c r="D21" s="5">
        <f>'Raw Data (EAM)'!D21/'1 minus TOT (EAM)'!D70</f>
        <v>0</v>
      </c>
      <c r="E21" s="5">
        <f>'Raw Data (EAM)'!E21/'1 minus TOT (EAM)'!E70</f>
        <v>0</v>
      </c>
      <c r="F21" s="5">
        <f>'Raw Data (EAM)'!F21/'1 minus TOT (EAM)'!F70</f>
        <v>0</v>
      </c>
      <c r="G21" s="5">
        <f>'Raw Data (EAM)'!G21/'1 minus TOT (EAM)'!G70</f>
        <v>0</v>
      </c>
      <c r="H21" s="5">
        <f>'Raw Data (EAM)'!H21/('1 minus TOT (EAM)'!C20+'1 minus TOT (EAM)'!D20+'1 minus TOT (EAM)'!E20+'1 minus TOT (EAM)'!F20+'1 minus TOT (EAM)'!G20)</f>
        <v>0</v>
      </c>
      <c r="I21" s="5">
        <f>'Raw Data (EAM)'!I21/'1 minus TOT (EAM)'!I70</f>
        <v>1.0004562232705336</v>
      </c>
      <c r="J21" s="5">
        <f>'Raw Data (EAM)'!J21/'1 minus TOT (EAM)'!J70</f>
        <v>0</v>
      </c>
      <c r="K21" s="5">
        <f>'Raw Data (EAM)'!K21/'1 minus TOT (EAM)'!K70</f>
        <v>1.0013963567803268</v>
      </c>
      <c r="L21" s="5">
        <f>'Raw Data (EAM)'!L21/'1 minus TOT (EAM)'!L70</f>
        <v>3.005029573490277</v>
      </c>
      <c r="M21" s="5">
        <f>'Raw Data (EAM)'!M21/'1 minus TOT (EAM)'!M70</f>
        <v>1.0015513390430364</v>
      </c>
      <c r="N21" s="5">
        <f>'Raw Data (EAM)'!N21/'1 minus TOT (EAM)'!N70</f>
        <v>6.0103215149672655</v>
      </c>
      <c r="O21" s="5">
        <f>'Raw Data (EAM)'!O21/'1 minus TOT (EAM)'!O70</f>
        <v>8.0201220480310269</v>
      </c>
      <c r="P21" s="5">
        <f>'Raw Data (EAM)'!P21/'1 minus TOT (EAM)'!P70</f>
        <v>22.089365604463879</v>
      </c>
      <c r="Q21" s="5">
        <f>'Raw Data (EAM)'!Q21/'1 minus TOT (EAM)'!Q70</f>
        <v>31.206080422015944</v>
      </c>
      <c r="R21" s="5">
        <f>'Raw Data (EAM)'!R21/'1 minus TOT (EAM)'!R70</f>
        <v>77.863504791828831</v>
      </c>
      <c r="S21" s="5">
        <f>'Raw Data (EAM)'!S21/'1 minus TOT (EAM)'!S70</f>
        <v>97.712219026552376</v>
      </c>
      <c r="T21" s="5">
        <f>'Raw Data (EAM)'!T21/'1 minus TOT (EAM)'!T70</f>
        <v>123.3080839168497</v>
      </c>
      <c r="U21" s="5">
        <f>'Raw Data (EAM)'!U21/'1 minus TOT (EAM)'!U70</f>
        <v>140.55593390344882</v>
      </c>
      <c r="V21" s="5">
        <f>'Raw Data (EAM)'!V21/'1 minus TOT (EAM)'!V70</f>
        <v>165.76167104297261</v>
      </c>
      <c r="W21" s="5">
        <f>'Raw Data (EAM)'!W21/'1 minus TOT (EAM)'!W70</f>
        <v>169.61006807371433</v>
      </c>
      <c r="X21" s="5">
        <f>'Raw Data (EAM)'!X21/'1 minus TOT (EAM)'!X70</f>
        <v>175.27595677442855</v>
      </c>
      <c r="Y21" s="5">
        <f>'Raw Data (EAM)'!Y21/'1 minus TOT (EAM)'!Y70</f>
        <v>169.65776809376953</v>
      </c>
      <c r="Z21" s="5">
        <f>'Raw Data (EAM)'!Z21/'1 minus TOT (EAM)'!Z70</f>
        <v>0</v>
      </c>
      <c r="AA21" s="5">
        <f>'Raw Data (EAM)'!AA21/'1 minus TOT (EAM)'!AA70</f>
        <v>0</v>
      </c>
      <c r="AB21" s="5">
        <f>'Raw Data (EAM)'!AB21/'1 minus TOT (EAM)'!AB70</f>
        <v>0</v>
      </c>
      <c r="AC21" s="5"/>
    </row>
    <row r="22" spans="1:29" s="6" customFormat="1">
      <c r="A22" s="4">
        <v>1968</v>
      </c>
      <c r="B22" s="5">
        <f t="shared" si="0"/>
        <v>939.12163891509567</v>
      </c>
      <c r="C22" s="5">
        <f>'Raw Data (EAM)'!C22/'1 minus TOT (EAM)'!C71</f>
        <v>0</v>
      </c>
      <c r="D22" s="5">
        <f>'Raw Data (EAM)'!D22/'1 minus TOT (EAM)'!D71</f>
        <v>0</v>
      </c>
      <c r="E22" s="5">
        <f>'Raw Data (EAM)'!E22/'1 minus TOT (EAM)'!E71</f>
        <v>0</v>
      </c>
      <c r="F22" s="5">
        <f>'Raw Data (EAM)'!F22/'1 minus TOT (EAM)'!F71</f>
        <v>0</v>
      </c>
      <c r="G22" s="5">
        <f>'Raw Data (EAM)'!G22/'1 minus TOT (EAM)'!G71</f>
        <v>0</v>
      </c>
      <c r="H22" s="5">
        <f>'Raw Data (EAM)'!H22/('1 minus TOT (EAM)'!C21+'1 minus TOT (EAM)'!D21+'1 minus TOT (EAM)'!E21+'1 minus TOT (EAM)'!F21+'1 minus TOT (EAM)'!G21)</f>
        <v>0</v>
      </c>
      <c r="I22" s="5">
        <f>'Raw Data (EAM)'!I22/'1 minus TOT (EAM)'!I71</f>
        <v>0</v>
      </c>
      <c r="J22" s="5">
        <f>'Raw Data (EAM)'!J22/'1 minus TOT (EAM)'!J71</f>
        <v>1.0004847660189515</v>
      </c>
      <c r="K22" s="5">
        <f>'Raw Data (EAM)'!K22/'1 minus TOT (EAM)'!K71</f>
        <v>0</v>
      </c>
      <c r="L22" s="5">
        <f>'Raw Data (EAM)'!L22/'1 minus TOT (EAM)'!L71</f>
        <v>1.0018156377368819</v>
      </c>
      <c r="M22" s="5">
        <f>'Raw Data (EAM)'!M22/'1 minus TOT (EAM)'!M71</f>
        <v>0</v>
      </c>
      <c r="N22" s="5">
        <f>'Raw Data (EAM)'!N22/'1 minus TOT (EAM)'!N71</f>
        <v>2.0035315711300536</v>
      </c>
      <c r="O22" s="5">
        <f>'Raw Data (EAM)'!O22/'1 minus TOT (EAM)'!O71</f>
        <v>5.0126232330122455</v>
      </c>
      <c r="P22" s="5">
        <f>'Raw Data (EAM)'!P22/'1 minus TOT (EAM)'!P71</f>
        <v>11.045375515596385</v>
      </c>
      <c r="Q22" s="5">
        <f>'Raw Data (EAM)'!Q22/'1 minus TOT (EAM)'!Q71</f>
        <v>23.155449476814123</v>
      </c>
      <c r="R22" s="5">
        <f>'Raw Data (EAM)'!R22/'1 minus TOT (EAM)'!R71</f>
        <v>38.432170044783476</v>
      </c>
      <c r="S22" s="5">
        <f>'Raw Data (EAM)'!S22/'1 minus TOT (EAM)'!S71</f>
        <v>69.230801673497794</v>
      </c>
      <c r="T22" s="5">
        <f>'Raw Data (EAM)'!T22/'1 minus TOT (EAM)'!T71</f>
        <v>83.288700311746965</v>
      </c>
      <c r="U22" s="5">
        <f>'Raw Data (EAM)'!U22/'1 minus TOT (EAM)'!U71</f>
        <v>123.00638572285858</v>
      </c>
      <c r="V22" s="5">
        <f>'Raw Data (EAM)'!V22/'1 minus TOT (EAM)'!V71</f>
        <v>123.50397277255161</v>
      </c>
      <c r="W22" s="5">
        <f>'Raw Data (EAM)'!W22/'1 minus TOT (EAM)'!W71</f>
        <v>140.29042725493366</v>
      </c>
      <c r="X22" s="5">
        <f>'Raw Data (EAM)'!X22/'1 minus TOT (EAM)'!X71</f>
        <v>132.06929686492367</v>
      </c>
      <c r="Y22" s="5">
        <f>'Raw Data (EAM)'!Y22/'1 minus TOT (EAM)'!Y71</f>
        <v>186.08060406949124</v>
      </c>
      <c r="Z22" s="5">
        <f>'Raw Data (EAM)'!Z22/'1 minus TOT (EAM)'!Z71</f>
        <v>0</v>
      </c>
      <c r="AA22" s="5">
        <f>'Raw Data (EAM)'!AA22/'1 minus TOT (EAM)'!AA71</f>
        <v>0</v>
      </c>
      <c r="AB22" s="5">
        <f>'Raw Data (EAM)'!AB22/'1 minus TOT (EAM)'!AB71</f>
        <v>0</v>
      </c>
      <c r="AC22" s="5"/>
    </row>
    <row r="23" spans="1:29" s="6" customFormat="1">
      <c r="A23" s="4">
        <v>1969</v>
      </c>
      <c r="B23" s="5">
        <f t="shared" si="0"/>
        <v>885.28246574216735</v>
      </c>
      <c r="C23" s="5">
        <f>'Raw Data (EAM)'!C23/'1 minus TOT (EAM)'!C72</f>
        <v>0</v>
      </c>
      <c r="D23" s="5">
        <f>'Raw Data (EAM)'!D23/'1 minus TOT (EAM)'!D72</f>
        <v>0</v>
      </c>
      <c r="E23" s="5">
        <f>'Raw Data (EAM)'!E23/'1 minus TOT (EAM)'!E72</f>
        <v>0</v>
      </c>
      <c r="F23" s="5">
        <f>'Raw Data (EAM)'!F23/'1 minus TOT (EAM)'!F72</f>
        <v>0</v>
      </c>
      <c r="G23" s="5">
        <f>'Raw Data (EAM)'!G23/'1 minus TOT (EAM)'!G72</f>
        <v>0</v>
      </c>
      <c r="H23" s="5">
        <f>'Raw Data (EAM)'!H23/('1 minus TOT (EAM)'!C22+'1 minus TOT (EAM)'!D22+'1 minus TOT (EAM)'!E22+'1 minus TOT (EAM)'!F22+'1 minus TOT (EAM)'!G22)</f>
        <v>0</v>
      </c>
      <c r="I23" s="5">
        <f>'Raw Data (EAM)'!I23/'1 minus TOT (EAM)'!I72</f>
        <v>0</v>
      </c>
      <c r="J23" s="5">
        <f>'Raw Data (EAM)'!J23/'1 minus TOT (EAM)'!J72</f>
        <v>1.0004739808232586</v>
      </c>
      <c r="K23" s="5">
        <f>'Raw Data (EAM)'!K23/'1 minus TOT (EAM)'!K72</f>
        <v>0</v>
      </c>
      <c r="L23" s="5">
        <f>'Raw Data (EAM)'!L23/'1 minus TOT (EAM)'!L72</f>
        <v>0</v>
      </c>
      <c r="M23" s="5">
        <f>'Raw Data (EAM)'!M23/'1 minus TOT (EAM)'!M72</f>
        <v>1.0016433137047904</v>
      </c>
      <c r="N23" s="5">
        <f>'Raw Data (EAM)'!N23/'1 minus TOT (EAM)'!N72</f>
        <v>1.0017854867425873</v>
      </c>
      <c r="O23" s="5">
        <f>'Raw Data (EAM)'!O23/'1 minus TOT (EAM)'!O72</f>
        <v>8.0202311082016084</v>
      </c>
      <c r="P23" s="5">
        <f>'Raw Data (EAM)'!P23/'1 minus TOT (EAM)'!P72</f>
        <v>12.049842100590684</v>
      </c>
      <c r="Q23" s="5">
        <f>'Raw Data (EAM)'!Q23/'1 minus TOT (EAM)'!Q72</f>
        <v>19.127309721740726</v>
      </c>
      <c r="R23" s="5">
        <f>'Raw Data (EAM)'!R23/'1 minus TOT (EAM)'!R72</f>
        <v>41.451860493487132</v>
      </c>
      <c r="S23" s="5">
        <f>'Raw Data (EAM)'!S23/'1 minus TOT (EAM)'!S72</f>
        <v>56.991120931944486</v>
      </c>
      <c r="T23" s="5">
        <f>'Raw Data (EAM)'!T23/'1 minus TOT (EAM)'!T72</f>
        <v>73.983145475459537</v>
      </c>
      <c r="U23" s="5">
        <f>'Raw Data (EAM)'!U23/'1 minus TOT (EAM)'!U72</f>
        <v>85.438466170289146</v>
      </c>
      <c r="V23" s="5">
        <f>'Raw Data (EAM)'!V23/'1 minus TOT (EAM)'!V72</f>
        <v>124.35674299120744</v>
      </c>
      <c r="W23" s="5">
        <f>'Raw Data (EAM)'!W23/'1 minus TOT (EAM)'!W72</f>
        <v>141.00560658557518</v>
      </c>
      <c r="X23" s="5">
        <f>'Raw Data (EAM)'!X23/'1 minus TOT (EAM)'!X72</f>
        <v>130.45603401216479</v>
      </c>
      <c r="Y23" s="5">
        <f>'Raw Data (EAM)'!Y23/'1 minus TOT (EAM)'!Y72</f>
        <v>189.3982033702359</v>
      </c>
      <c r="Z23" s="5">
        <f>'Raw Data (EAM)'!Z23/'1 minus TOT (EAM)'!Z72</f>
        <v>0</v>
      </c>
      <c r="AA23" s="5">
        <f>'Raw Data (EAM)'!AA23/'1 minus TOT (EAM)'!AA72</f>
        <v>0</v>
      </c>
      <c r="AB23" s="5">
        <f>'Raw Data (EAM)'!AB23/'1 minus TOT (EAM)'!AB72</f>
        <v>0</v>
      </c>
      <c r="AC23" s="5"/>
    </row>
    <row r="24" spans="1:29" s="6" customFormat="1">
      <c r="A24" s="4">
        <v>1970</v>
      </c>
      <c r="B24" s="5">
        <f t="shared" si="0"/>
        <v>832.71468571729815</v>
      </c>
      <c r="C24" s="5">
        <f>'Raw Data (EAM)'!C24/'1 minus TOT (EAM)'!C73</f>
        <v>0</v>
      </c>
      <c r="D24" s="5">
        <f>'Raw Data (EAM)'!D24/'1 minus TOT (EAM)'!D73</f>
        <v>0</v>
      </c>
      <c r="E24" s="5">
        <f>'Raw Data (EAM)'!E24/'1 minus TOT (EAM)'!E73</f>
        <v>0</v>
      </c>
      <c r="F24" s="5">
        <f>'Raw Data (EAM)'!F24/'1 minus TOT (EAM)'!F73</f>
        <v>0</v>
      </c>
      <c r="G24" s="5">
        <f>'Raw Data (EAM)'!G24/'1 minus TOT (EAM)'!G73</f>
        <v>0</v>
      </c>
      <c r="H24" s="5">
        <f>'Raw Data (EAM)'!H24/('1 minus TOT (EAM)'!C23+'1 minus TOT (EAM)'!D23+'1 minus TOT (EAM)'!E23+'1 minus TOT (EAM)'!F23+'1 minus TOT (EAM)'!G23)</f>
        <v>0</v>
      </c>
      <c r="I24" s="5">
        <f>'Raw Data (EAM)'!I24/'1 minus TOT (EAM)'!I73</f>
        <v>1.0004641314378564</v>
      </c>
      <c r="J24" s="5">
        <f>'Raw Data (EAM)'!J24/'1 minus TOT (EAM)'!J73</f>
        <v>2.000956369514816</v>
      </c>
      <c r="K24" s="5">
        <f>'Raw Data (EAM)'!K24/'1 minus TOT (EAM)'!K73</f>
        <v>0</v>
      </c>
      <c r="L24" s="5">
        <f>'Raw Data (EAM)'!L24/'1 minus TOT (EAM)'!L73</f>
        <v>2.0038268348900283</v>
      </c>
      <c r="M24" s="5">
        <f>'Raw Data (EAM)'!M24/'1 minus TOT (EAM)'!M73</f>
        <v>1.0015962769344515</v>
      </c>
      <c r="N24" s="5">
        <f>'Raw Data (EAM)'!N24/'1 minus TOT (EAM)'!N73</f>
        <v>1.0017683281009804</v>
      </c>
      <c r="O24" s="5">
        <f>'Raw Data (EAM)'!O24/'1 minus TOT (EAM)'!O73</f>
        <v>3.0075178306361101</v>
      </c>
      <c r="P24" s="5">
        <f>'Raw Data (EAM)'!P24/'1 minus TOT (EAM)'!P73</f>
        <v>14.057152372461653</v>
      </c>
      <c r="Q24" s="5">
        <f>'Raw Data (EAM)'!Q24/'1 minus TOT (EAM)'!Q73</f>
        <v>24.15924518701642</v>
      </c>
      <c r="R24" s="5">
        <f>'Raw Data (EAM)'!R24/'1 minus TOT (EAM)'!R73</f>
        <v>44.476973339657455</v>
      </c>
      <c r="S24" s="5">
        <f>'Raw Data (EAM)'!S24/'1 minus TOT (EAM)'!S73</f>
        <v>68.179377867115619</v>
      </c>
      <c r="T24" s="5">
        <f>'Raw Data (EAM)'!T24/'1 minus TOT (EAM)'!T73</f>
        <v>80.106634863113754</v>
      </c>
      <c r="U24" s="5">
        <f>'Raw Data (EAM)'!U24/'1 minus TOT (EAM)'!U73</f>
        <v>90.648966139218203</v>
      </c>
      <c r="V24" s="5">
        <f>'Raw Data (EAM)'!V24/'1 minus TOT (EAM)'!V73</f>
        <v>94.495232292827552</v>
      </c>
      <c r="W24" s="5">
        <f>'Raw Data (EAM)'!W24/'1 minus TOT (EAM)'!W73</f>
        <v>109.08658645376731</v>
      </c>
      <c r="X24" s="5">
        <f>'Raw Data (EAM)'!X24/'1 minus TOT (EAM)'!X73</f>
        <v>141.03200361929996</v>
      </c>
      <c r="Y24" s="5">
        <f>'Raw Data (EAM)'!Y24/'1 minus TOT (EAM)'!Y73</f>
        <v>156.45638381130598</v>
      </c>
      <c r="Z24" s="5">
        <f>'Raw Data (EAM)'!Z24/'1 minus TOT (EAM)'!Z73</f>
        <v>0</v>
      </c>
      <c r="AA24" s="5">
        <f>'Raw Data (EAM)'!AA24/'1 minus TOT (EAM)'!AA73</f>
        <v>0</v>
      </c>
      <c r="AB24" s="5">
        <f>'Raw Data (EAM)'!AB24/'1 minus TOT (EAM)'!AB73</f>
        <v>0</v>
      </c>
      <c r="AC24" s="5"/>
    </row>
    <row r="25" spans="1:29" s="6" customFormat="1">
      <c r="A25" s="4">
        <v>1971</v>
      </c>
      <c r="B25" s="5">
        <f t="shared" si="0"/>
        <v>846.38867004663337</v>
      </c>
      <c r="C25" s="5">
        <f>'Raw Data (EAM)'!C25/'1 minus TOT (EAM)'!C74</f>
        <v>0</v>
      </c>
      <c r="D25" s="5">
        <f>'Raw Data (EAM)'!D25/'1 minus TOT (EAM)'!D74</f>
        <v>0</v>
      </c>
      <c r="E25" s="5">
        <f>'Raw Data (EAM)'!E25/'1 minus TOT (EAM)'!E74</f>
        <v>0</v>
      </c>
      <c r="F25" s="5">
        <f>'Raw Data (EAM)'!F25/'1 minus TOT (EAM)'!F74</f>
        <v>0</v>
      </c>
      <c r="G25" s="5">
        <f>'Raw Data (EAM)'!G25/'1 minus TOT (EAM)'!G74</f>
        <v>0</v>
      </c>
      <c r="H25" s="5">
        <f>'Raw Data (EAM)'!H25/('1 minus TOT (EAM)'!C24+'1 minus TOT (EAM)'!D24+'1 minus TOT (EAM)'!E24+'1 minus TOT (EAM)'!F24+'1 minus TOT (EAM)'!G24)</f>
        <v>0.41048071120583018</v>
      </c>
      <c r="I25" s="5">
        <f>'Raw Data (EAM)'!I25/'1 minus TOT (EAM)'!I74</f>
        <v>0</v>
      </c>
      <c r="J25" s="5">
        <f>'Raw Data (EAM)'!J25/'1 minus TOT (EAM)'!J74</f>
        <v>0</v>
      </c>
      <c r="K25" s="5">
        <f>'Raw Data (EAM)'!K25/'1 minus TOT (EAM)'!K74</f>
        <v>1.0014544972117811</v>
      </c>
      <c r="L25" s="5">
        <f>'Raw Data (EAM)'!L25/'1 minus TOT (EAM)'!L74</f>
        <v>1.0018642275207137</v>
      </c>
      <c r="M25" s="5">
        <f>'Raw Data (EAM)'!M25/'1 minus TOT (EAM)'!M74</f>
        <v>1.00161660765042</v>
      </c>
      <c r="N25" s="5">
        <f>'Raw Data (EAM)'!N25/'1 minus TOT (EAM)'!N74</f>
        <v>5.0087639656439693</v>
      </c>
      <c r="O25" s="5">
        <f>'Raw Data (EAM)'!O25/'1 minus TOT (EAM)'!O74</f>
        <v>8.0198365775922529</v>
      </c>
      <c r="P25" s="5">
        <f>'Raw Data (EAM)'!P25/'1 minus TOT (EAM)'!P74</f>
        <v>18.071215065491838</v>
      </c>
      <c r="Q25" s="5">
        <f>'Raw Data (EAM)'!Q25/'1 minus TOT (EAM)'!Q74</f>
        <v>19.123515355777741</v>
      </c>
      <c r="R25" s="5">
        <f>'Raw Data (EAM)'!R25/'1 minus TOT (EAM)'!R74</f>
        <v>34.358620069995069</v>
      </c>
      <c r="S25" s="5">
        <f>'Raw Data (EAM)'!S25/'1 minus TOT (EAM)'!S74</f>
        <v>50.858850601703978</v>
      </c>
      <c r="T25" s="5">
        <f>'Raw Data (EAM)'!T25/'1 minus TOT (EAM)'!T74</f>
        <v>86.22498859500493</v>
      </c>
      <c r="U25" s="5">
        <f>'Raw Data (EAM)'!U25/'1 minus TOT (EAM)'!U74</f>
        <v>96.797781876471348</v>
      </c>
      <c r="V25" s="5">
        <f>'Raw Data (EAM)'!V25/'1 minus TOT (EAM)'!V74</f>
        <v>103.94996169858385</v>
      </c>
      <c r="W25" s="5">
        <f>'Raw Data (EAM)'!W25/'1 minus TOT (EAM)'!W74</f>
        <v>126.56917193669696</v>
      </c>
      <c r="X25" s="5">
        <f>'Raw Data (EAM)'!X25/'1 minus TOT (EAM)'!X74</f>
        <v>113.79078033728288</v>
      </c>
      <c r="Y25" s="5">
        <f>'Raw Data (EAM)'!Y25/'1 minus TOT (EAM)'!Y74</f>
        <v>180.19976792279977</v>
      </c>
      <c r="Z25" s="5">
        <f>'Raw Data (EAM)'!Z25/'1 minus TOT (EAM)'!Z74</f>
        <v>0</v>
      </c>
      <c r="AA25" s="5">
        <f>'Raw Data (EAM)'!AA25/'1 minus TOT (EAM)'!AA74</f>
        <v>0</v>
      </c>
      <c r="AB25" s="5">
        <f>'Raw Data (EAM)'!AB25/'1 minus TOT (EAM)'!AB74</f>
        <v>0</v>
      </c>
      <c r="AC25" s="5"/>
    </row>
    <row r="26" spans="1:29" s="6" customFormat="1">
      <c r="A26" s="4">
        <v>1972</v>
      </c>
      <c r="B26" s="5">
        <f t="shared" si="0"/>
        <v>848.39673621016118</v>
      </c>
      <c r="C26" s="5">
        <f>'Raw Data (EAM)'!C26/'1 minus TOT (EAM)'!C75</f>
        <v>0</v>
      </c>
      <c r="D26" s="5">
        <f>'Raw Data (EAM)'!D26/'1 minus TOT (EAM)'!D75</f>
        <v>0</v>
      </c>
      <c r="E26" s="5">
        <f>'Raw Data (EAM)'!E26/'1 minus TOT (EAM)'!E75</f>
        <v>0</v>
      </c>
      <c r="F26" s="5">
        <f>'Raw Data (EAM)'!F26/'1 minus TOT (EAM)'!F75</f>
        <v>0</v>
      </c>
      <c r="G26" s="5">
        <f>'Raw Data (EAM)'!G26/'1 minus TOT (EAM)'!G75</f>
        <v>0</v>
      </c>
      <c r="H26" s="5">
        <f>'Raw Data (EAM)'!H26/('1 minus TOT (EAM)'!C25+'1 minus TOT (EAM)'!D25+'1 minus TOT (EAM)'!E25+'1 minus TOT (EAM)'!F25+'1 minus TOT (EAM)'!G25)</f>
        <v>0</v>
      </c>
      <c r="I26" s="5">
        <f>'Raw Data (EAM)'!I26/'1 minus TOT (EAM)'!I75</f>
        <v>4.0017570871520061</v>
      </c>
      <c r="J26" s="5">
        <f>'Raw Data (EAM)'!J26/'1 minus TOT (EAM)'!J75</f>
        <v>0</v>
      </c>
      <c r="K26" s="5">
        <f>'Raw Data (EAM)'!K26/'1 minus TOT (EAM)'!K75</f>
        <v>0</v>
      </c>
      <c r="L26" s="5">
        <f>'Raw Data (EAM)'!L26/'1 minus TOT (EAM)'!L75</f>
        <v>2.0038123426065733</v>
      </c>
      <c r="M26" s="5">
        <f>'Raw Data (EAM)'!M26/'1 minus TOT (EAM)'!M75</f>
        <v>2.0032709260978394</v>
      </c>
      <c r="N26" s="5">
        <f>'Raw Data (EAM)'!N26/'1 minus TOT (EAM)'!N75</f>
        <v>0</v>
      </c>
      <c r="O26" s="5">
        <f>'Raw Data (EAM)'!O26/'1 minus TOT (EAM)'!O75</f>
        <v>6.0143496806804286</v>
      </c>
      <c r="P26" s="5">
        <f>'Raw Data (EAM)'!P26/'1 minus TOT (EAM)'!P75</f>
        <v>26.101195037750788</v>
      </c>
      <c r="Q26" s="5">
        <f>'Raw Data (EAM)'!Q26/'1 minus TOT (EAM)'!Q75</f>
        <v>18.117624125050206</v>
      </c>
      <c r="R26" s="5">
        <f>'Raw Data (EAM)'!R26/'1 minus TOT (EAM)'!R75</f>
        <v>30.314130805207633</v>
      </c>
      <c r="S26" s="5">
        <f>'Raw Data (EAM)'!S26/'1 minus TOT (EAM)'!S75</f>
        <v>65.092979552127545</v>
      </c>
      <c r="T26" s="5">
        <f>'Raw Data (EAM)'!T26/'1 minus TOT (EAM)'!T75</f>
        <v>63.666309806907464</v>
      </c>
      <c r="U26" s="5">
        <f>'Raw Data (EAM)'!U26/'1 minus TOT (EAM)'!U75</f>
        <v>99.918173268655593</v>
      </c>
      <c r="V26" s="5">
        <f>'Raw Data (EAM)'!V26/'1 minus TOT (EAM)'!V75</f>
        <v>118.94996414154227</v>
      </c>
      <c r="W26" s="5">
        <f>'Raw Data (EAM)'!W26/'1 minus TOT (EAM)'!W75</f>
        <v>133.37914509782308</v>
      </c>
      <c r="X26" s="5">
        <f>'Raw Data (EAM)'!X26/'1 minus TOT (EAM)'!X75</f>
        <v>134.56874740049022</v>
      </c>
      <c r="Y26" s="5">
        <f>'Raw Data (EAM)'!Y26/'1 minus TOT (EAM)'!Y75</f>
        <v>144.26527693806955</v>
      </c>
      <c r="Z26" s="5">
        <f>'Raw Data (EAM)'!Z26/'1 minus TOT (EAM)'!Z75</f>
        <v>0</v>
      </c>
      <c r="AA26" s="5">
        <f>'Raw Data (EAM)'!AA26/'1 minus TOT (EAM)'!AA75</f>
        <v>0</v>
      </c>
      <c r="AB26" s="5">
        <f>'Raw Data (EAM)'!AB26/'1 minus TOT (EAM)'!AB75</f>
        <v>0</v>
      </c>
      <c r="AC26" s="5"/>
    </row>
    <row r="27" spans="1:29" s="6" customFormat="1">
      <c r="A27" s="4">
        <v>1973</v>
      </c>
      <c r="B27" s="5">
        <f t="shared" si="0"/>
        <v>857.41598363831929</v>
      </c>
      <c r="C27" s="5">
        <f>'Raw Data (EAM)'!C27/'1 minus TOT (EAM)'!C76</f>
        <v>0</v>
      </c>
      <c r="D27" s="5">
        <f>'Raw Data (EAM)'!D27/'1 minus TOT (EAM)'!D76</f>
        <v>0</v>
      </c>
      <c r="E27" s="5">
        <f>'Raw Data (EAM)'!E27/'1 minus TOT (EAM)'!E76</f>
        <v>0</v>
      </c>
      <c r="F27" s="5">
        <f>'Raw Data (EAM)'!F27/'1 minus TOT (EAM)'!F76</f>
        <v>0</v>
      </c>
      <c r="G27" s="5">
        <f>'Raw Data (EAM)'!G27/'1 minus TOT (EAM)'!G76</f>
        <v>0</v>
      </c>
      <c r="H27" s="5">
        <f>'Raw Data (EAM)'!H27/('1 minus TOT (EAM)'!C26+'1 minus TOT (EAM)'!D26+'1 minus TOT (EAM)'!E26+'1 minus TOT (EAM)'!F26+'1 minus TOT (EAM)'!G26)</f>
        <v>0.20509628863324175</v>
      </c>
      <c r="I27" s="5">
        <f>'Raw Data (EAM)'!I27/'1 minus TOT (EAM)'!I76</f>
        <v>0</v>
      </c>
      <c r="J27" s="5">
        <f>'Raw Data (EAM)'!J27/'1 minus TOT (EAM)'!J76</f>
        <v>1.0004786592515527</v>
      </c>
      <c r="K27" s="5">
        <f>'Raw Data (EAM)'!K27/'1 minus TOT (EAM)'!K76</f>
        <v>1.001529142936914</v>
      </c>
      <c r="L27" s="5">
        <f>'Raw Data (EAM)'!L27/'1 minus TOT (EAM)'!L76</f>
        <v>0</v>
      </c>
      <c r="M27" s="5">
        <f>'Raw Data (EAM)'!M27/'1 minus TOT (EAM)'!M76</f>
        <v>3.0051066146945082</v>
      </c>
      <c r="N27" s="5">
        <f>'Raw Data (EAM)'!N27/'1 minus TOT (EAM)'!N76</f>
        <v>3.0053002222851126</v>
      </c>
      <c r="O27" s="5">
        <f>'Raw Data (EAM)'!O27/'1 minus TOT (EAM)'!O76</f>
        <v>4.0097756160655482</v>
      </c>
      <c r="P27" s="5">
        <f>'Raw Data (EAM)'!P27/'1 minus TOT (EAM)'!P76</f>
        <v>16.061699871212223</v>
      </c>
      <c r="Q27" s="5">
        <f>'Raw Data (EAM)'!Q27/'1 minus TOT (EAM)'!Q76</f>
        <v>20.128275313140747</v>
      </c>
      <c r="R27" s="5">
        <f>'Raw Data (EAM)'!R27/'1 minus TOT (EAM)'!R76</f>
        <v>50.506976187135912</v>
      </c>
      <c r="S27" s="5">
        <f>'Raw Data (EAM)'!S27/'1 minus TOT (EAM)'!S76</f>
        <v>52.868925201244075</v>
      </c>
      <c r="T27" s="5">
        <f>'Raw Data (EAM)'!T27/'1 minus TOT (EAM)'!T76</f>
        <v>70.808919958076032</v>
      </c>
      <c r="U27" s="5">
        <f>'Raw Data (EAM)'!U27/'1 minus TOT (EAM)'!U76</f>
        <v>99.864012402159958</v>
      </c>
      <c r="V27" s="5">
        <f>'Raw Data (EAM)'!V27/'1 minus TOT (EAM)'!V76</f>
        <v>119.83253920562271</v>
      </c>
      <c r="W27" s="5">
        <f>'Raw Data (EAM)'!W27/'1 minus TOT (EAM)'!W76</f>
        <v>117.97044122896131</v>
      </c>
      <c r="X27" s="5">
        <f>'Raw Data (EAM)'!X27/'1 minus TOT (EAM)'!X76</f>
        <v>123.08939278035064</v>
      </c>
      <c r="Y27" s="5">
        <f>'Raw Data (EAM)'!Y27/'1 minus TOT (EAM)'!Y76</f>
        <v>174.05751494654885</v>
      </c>
      <c r="Z27" s="5">
        <f>'Raw Data (EAM)'!Z27/'1 minus TOT (EAM)'!Z76</f>
        <v>0</v>
      </c>
      <c r="AA27" s="5">
        <f>'Raw Data (EAM)'!AA27/'1 minus TOT (EAM)'!AA76</f>
        <v>0</v>
      </c>
      <c r="AB27" s="5">
        <f>'Raw Data (EAM)'!AB27/'1 minus TOT (EAM)'!AB76</f>
        <v>0</v>
      </c>
      <c r="AC27" s="5"/>
    </row>
    <row r="28" spans="1:29" s="6" customFormat="1">
      <c r="A28" s="4">
        <v>1974</v>
      </c>
      <c r="B28" s="5">
        <f t="shared" si="0"/>
        <v>874.59481684803973</v>
      </c>
      <c r="C28" s="5">
        <f>'Raw Data (EAM)'!C28/'1 minus TOT (EAM)'!C77</f>
        <v>0</v>
      </c>
      <c r="D28" s="5">
        <f>'Raw Data (EAM)'!D28/'1 minus TOT (EAM)'!D77</f>
        <v>0</v>
      </c>
      <c r="E28" s="5">
        <f>'Raw Data (EAM)'!E28/'1 minus TOT (EAM)'!E77</f>
        <v>0</v>
      </c>
      <c r="F28" s="5">
        <f>'Raw Data (EAM)'!F28/'1 minus TOT (EAM)'!F77</f>
        <v>0</v>
      </c>
      <c r="G28" s="5">
        <f>'Raw Data (EAM)'!G28/'1 minus TOT (EAM)'!G77</f>
        <v>0</v>
      </c>
      <c r="H28" s="5">
        <f>'Raw Data (EAM)'!H28/('1 minus TOT (EAM)'!C27+'1 minus TOT (EAM)'!D27+'1 minus TOT (EAM)'!E27+'1 minus TOT (EAM)'!F27+'1 minus TOT (EAM)'!G27)</f>
        <v>0.20471274467788156</v>
      </c>
      <c r="I28" s="5">
        <f>'Raw Data (EAM)'!I28/'1 minus TOT (EAM)'!I77</f>
        <v>0</v>
      </c>
      <c r="J28" s="5">
        <f>'Raw Data (EAM)'!J28/'1 minus TOT (EAM)'!J77</f>
        <v>1.0004626061883612</v>
      </c>
      <c r="K28" s="5">
        <f>'Raw Data (EAM)'!K28/'1 minus TOT (EAM)'!K77</f>
        <v>3.0043956287543887</v>
      </c>
      <c r="L28" s="5">
        <f>'Raw Data (EAM)'!L28/'1 minus TOT (EAM)'!L77</f>
        <v>3.0054832751371996</v>
      </c>
      <c r="M28" s="5">
        <f>'Raw Data (EAM)'!M28/'1 minus TOT (EAM)'!M77</f>
        <v>2.0032857529301586</v>
      </c>
      <c r="N28" s="5">
        <f>'Raw Data (EAM)'!N28/'1 minus TOT (EAM)'!N77</f>
        <v>3.0050920889732535</v>
      </c>
      <c r="O28" s="5">
        <f>'Raw Data (EAM)'!O28/'1 minus TOT (EAM)'!O77</f>
        <v>7.0160446109347063</v>
      </c>
      <c r="P28" s="5">
        <f>'Raw Data (EAM)'!P28/'1 minus TOT (EAM)'!P77</f>
        <v>10.036598223215485</v>
      </c>
      <c r="Q28" s="5">
        <f>'Raw Data (EAM)'!Q28/'1 minus TOT (EAM)'!Q77</f>
        <v>14.087432188420792</v>
      </c>
      <c r="R28" s="5">
        <f>'Raw Data (EAM)'!R28/'1 minus TOT (EAM)'!R77</f>
        <v>53.523522793562137</v>
      </c>
      <c r="S28" s="5">
        <f>'Raw Data (EAM)'!S28/'1 minus TOT (EAM)'!S77</f>
        <v>67.044464932260198</v>
      </c>
      <c r="T28" s="5">
        <f>'Raw Data (EAM)'!T28/'1 minus TOT (EAM)'!T77</f>
        <v>80.986576217468567</v>
      </c>
      <c r="U28" s="5">
        <f>'Raw Data (EAM)'!U28/'1 minus TOT (EAM)'!U77</f>
        <v>102.85016068085721</v>
      </c>
      <c r="V28" s="5">
        <f>'Raw Data (EAM)'!V28/'1 minus TOT (EAM)'!V77</f>
        <v>109.04901870107395</v>
      </c>
      <c r="W28" s="5">
        <f>'Raw Data (EAM)'!W28/'1 minus TOT (EAM)'!W77</f>
        <v>106.6530440071373</v>
      </c>
      <c r="X28" s="5">
        <f>'Raw Data (EAM)'!X28/'1 minus TOT (EAM)'!X77</f>
        <v>123.64995437989838</v>
      </c>
      <c r="Y28" s="5">
        <f>'Raw Data (EAM)'!Y28/'1 minus TOT (EAM)'!Y77</f>
        <v>187.4745680165498</v>
      </c>
      <c r="Z28" s="5">
        <f>'Raw Data (EAM)'!Z28/'1 minus TOT (EAM)'!Z77</f>
        <v>0</v>
      </c>
      <c r="AA28" s="5">
        <f>'Raw Data (EAM)'!AA28/'1 minus TOT (EAM)'!AA77</f>
        <v>0</v>
      </c>
      <c r="AB28" s="5">
        <f>'Raw Data (EAM)'!AB28/'1 minus TOT (EAM)'!AB77</f>
        <v>0</v>
      </c>
      <c r="AC28" s="5"/>
    </row>
    <row r="29" spans="1:29" s="6" customFormat="1">
      <c r="A29" s="4">
        <v>1975</v>
      </c>
      <c r="B29" s="5">
        <f t="shared" si="0"/>
        <v>895.8450086436028</v>
      </c>
      <c r="C29" s="5">
        <f>'Raw Data (EAM)'!C29/'1 minus TOT (EAM)'!C78</f>
        <v>0</v>
      </c>
      <c r="D29" s="5">
        <f>'Raw Data (EAM)'!D29/'1 minus TOT (EAM)'!D78</f>
        <v>0</v>
      </c>
      <c r="E29" s="5">
        <f>'Raw Data (EAM)'!E29/'1 minus TOT (EAM)'!E78</f>
        <v>0</v>
      </c>
      <c r="F29" s="5">
        <f>'Raw Data (EAM)'!F29/'1 minus TOT (EAM)'!F78</f>
        <v>0</v>
      </c>
      <c r="G29" s="5">
        <f>'Raw Data (EAM)'!G29/'1 minus TOT (EAM)'!G78</f>
        <v>0</v>
      </c>
      <c r="H29" s="5">
        <f>'Raw Data (EAM)'!H29/('1 minus TOT (EAM)'!C28+'1 minus TOT (EAM)'!D28+'1 minus TOT (EAM)'!E28+'1 minus TOT (EAM)'!F28+'1 minus TOT (EAM)'!G28)</f>
        <v>0</v>
      </c>
      <c r="I29" s="5">
        <f>'Raw Data (EAM)'!I29/'1 minus TOT (EAM)'!I78</f>
        <v>0</v>
      </c>
      <c r="J29" s="5">
        <f>'Raw Data (EAM)'!J29/'1 minus TOT (EAM)'!J78</f>
        <v>0</v>
      </c>
      <c r="K29" s="5">
        <f>'Raw Data (EAM)'!K29/'1 minus TOT (EAM)'!K78</f>
        <v>0</v>
      </c>
      <c r="L29" s="5">
        <f>'Raw Data (EAM)'!L29/'1 minus TOT (EAM)'!L78</f>
        <v>2.0036277485989551</v>
      </c>
      <c r="M29" s="5">
        <f>'Raw Data (EAM)'!M29/'1 minus TOT (EAM)'!M78</f>
        <v>4.0066192709552633</v>
      </c>
      <c r="N29" s="5">
        <f>'Raw Data (EAM)'!N29/'1 minus TOT (EAM)'!N78</f>
        <v>2.0032963436424733</v>
      </c>
      <c r="O29" s="5">
        <f>'Raw Data (EAM)'!O29/'1 minus TOT (EAM)'!O78</f>
        <v>6.0132941967931695</v>
      </c>
      <c r="P29" s="5">
        <f>'Raw Data (EAM)'!P29/'1 minus TOT (EAM)'!P78</f>
        <v>10.035513509189318</v>
      </c>
      <c r="Q29" s="5">
        <f>'Raw Data (EAM)'!Q29/'1 minus TOT (EAM)'!Q78</f>
        <v>25.14711901179022</v>
      </c>
      <c r="R29" s="5">
        <f>'Raw Data (EAM)'!R29/'1 minus TOT (EAM)'!R78</f>
        <v>47.45126795378772</v>
      </c>
      <c r="S29" s="5">
        <f>'Raw Data (EAM)'!S29/'1 minus TOT (EAM)'!S78</f>
        <v>64.96952980837024</v>
      </c>
      <c r="T29" s="5">
        <f>'Raw Data (EAM)'!T29/'1 minus TOT (EAM)'!T78</f>
        <v>83.994637608515461</v>
      </c>
      <c r="U29" s="5">
        <f>'Raw Data (EAM)'!U29/'1 minus TOT (EAM)'!U78</f>
        <v>100.62813717542957</v>
      </c>
      <c r="V29" s="5">
        <f>'Raw Data (EAM)'!V29/'1 minus TOT (EAM)'!V78</f>
        <v>105.68715169768183</v>
      </c>
      <c r="W29" s="5">
        <f>'Raw Data (EAM)'!W29/'1 minus TOT (EAM)'!W78</f>
        <v>148.70194599930537</v>
      </c>
      <c r="X29" s="5">
        <f>'Raw Data (EAM)'!X29/'1 minus TOT (EAM)'!X78</f>
        <v>120.76366358204555</v>
      </c>
      <c r="Y29" s="5">
        <f>'Raw Data (EAM)'!Y29/'1 minus TOT (EAM)'!Y78</f>
        <v>174.43920473749762</v>
      </c>
      <c r="Z29" s="5">
        <f>'Raw Data (EAM)'!Z29/'1 minus TOT (EAM)'!Z78</f>
        <v>0</v>
      </c>
      <c r="AA29" s="5">
        <f>'Raw Data (EAM)'!AA29/'1 minus TOT (EAM)'!AA78</f>
        <v>0</v>
      </c>
      <c r="AB29" s="5">
        <f>'Raw Data (EAM)'!AB29/'1 minus TOT (EAM)'!AB78</f>
        <v>0</v>
      </c>
      <c r="AC29" s="5"/>
    </row>
    <row r="30" spans="1:29" s="6" customFormat="1">
      <c r="A30" s="4">
        <v>1976</v>
      </c>
      <c r="B30" s="5">
        <f t="shared" si="0"/>
        <v>928.55391922273691</v>
      </c>
      <c r="C30" s="5">
        <f>'Raw Data (EAM)'!C30/'1 minus TOT (EAM)'!C79</f>
        <v>0</v>
      </c>
      <c r="D30" s="5">
        <f>'Raw Data (EAM)'!D30/'1 minus TOT (EAM)'!D79</f>
        <v>0</v>
      </c>
      <c r="E30" s="5">
        <f>'Raw Data (EAM)'!E30/'1 minus TOT (EAM)'!E79</f>
        <v>0</v>
      </c>
      <c r="F30" s="5">
        <f>'Raw Data (EAM)'!F30/'1 minus TOT (EAM)'!F79</f>
        <v>0</v>
      </c>
      <c r="G30" s="5">
        <f>'Raw Data (EAM)'!G30/'1 minus TOT (EAM)'!G79</f>
        <v>0</v>
      </c>
      <c r="H30" s="5">
        <f>'Raw Data (EAM)'!H30/('1 minus TOT (EAM)'!C29+'1 minus TOT (EAM)'!D29+'1 minus TOT (EAM)'!E29+'1 minus TOT (EAM)'!F29+'1 minus TOT (EAM)'!G29)</f>
        <v>0</v>
      </c>
      <c r="I30" s="5">
        <f>'Raw Data (EAM)'!I30/'1 minus TOT (EAM)'!I79</f>
        <v>1.0003713636175575</v>
      </c>
      <c r="J30" s="5">
        <f>'Raw Data (EAM)'!J30/'1 minus TOT (EAM)'!J79</f>
        <v>0</v>
      </c>
      <c r="K30" s="5">
        <f>'Raw Data (EAM)'!K30/'1 minus TOT (EAM)'!K79</f>
        <v>1.0013475894537078</v>
      </c>
      <c r="L30" s="5">
        <f>'Raw Data (EAM)'!L30/'1 minus TOT (EAM)'!L79</f>
        <v>4.0069509657526989</v>
      </c>
      <c r="M30" s="5">
        <f>'Raw Data (EAM)'!M30/'1 minus TOT (EAM)'!M79</f>
        <v>5.0077449541990289</v>
      </c>
      <c r="N30" s="5">
        <f>'Raw Data (EAM)'!N30/'1 minus TOT (EAM)'!N79</f>
        <v>2.0031961579375945</v>
      </c>
      <c r="O30" s="5">
        <f>'Raw Data (EAM)'!O30/'1 minus TOT (EAM)'!O79</f>
        <v>7.0147827763120407</v>
      </c>
      <c r="P30" s="5">
        <f>'Raw Data (EAM)'!P30/'1 minus TOT (EAM)'!P79</f>
        <v>14.04825524715903</v>
      </c>
      <c r="Q30" s="5">
        <f>'Raw Data (EAM)'!Q30/'1 minus TOT (EAM)'!Q79</f>
        <v>28.159171736481571</v>
      </c>
      <c r="R30" s="5">
        <f>'Raw Data (EAM)'!R30/'1 minus TOT (EAM)'!R79</f>
        <v>46.428845819635917</v>
      </c>
      <c r="S30" s="5">
        <f>'Raw Data (EAM)'!S30/'1 minus TOT (EAM)'!S79</f>
        <v>75.089576959866534</v>
      </c>
      <c r="T30" s="5">
        <f>'Raw Data (EAM)'!T30/'1 minus TOT (EAM)'!T79</f>
        <v>103.41615726928444</v>
      </c>
      <c r="U30" s="5">
        <f>'Raw Data (EAM)'!U30/'1 minus TOT (EAM)'!U79</f>
        <v>101.61513964388926</v>
      </c>
      <c r="V30" s="5">
        <f>'Raw Data (EAM)'!V30/'1 minus TOT (EAM)'!V79</f>
        <v>117.14775089344094</v>
      </c>
      <c r="W30" s="5">
        <f>'Raw Data (EAM)'!W30/'1 minus TOT (EAM)'!W79</f>
        <v>143.15132369731623</v>
      </c>
      <c r="X30" s="5">
        <f>'Raw Data (EAM)'!X30/'1 minus TOT (EAM)'!X79</f>
        <v>112.92537928028275</v>
      </c>
      <c r="Y30" s="5">
        <f>'Raw Data (EAM)'!Y30/'1 minus TOT (EAM)'!Y79</f>
        <v>166.53792486810755</v>
      </c>
      <c r="Z30" s="5">
        <f>'Raw Data (EAM)'!Z30/'1 minus TOT (EAM)'!Z79</f>
        <v>0</v>
      </c>
      <c r="AA30" s="5">
        <f>'Raw Data (EAM)'!AA30/'1 minus TOT (EAM)'!AA79</f>
        <v>0</v>
      </c>
      <c r="AB30" s="5">
        <f>'Raw Data (EAM)'!AB30/'1 minus TOT (EAM)'!AB79</f>
        <v>0</v>
      </c>
      <c r="AC30" s="5"/>
    </row>
    <row r="31" spans="1:29" s="6" customFormat="1">
      <c r="A31" s="4">
        <v>1977</v>
      </c>
      <c r="B31" s="5">
        <f t="shared" si="0"/>
        <v>1021.1296459380045</v>
      </c>
      <c r="C31" s="5">
        <f>'Raw Data (EAM)'!C31/'1 minus TOT (EAM)'!C80</f>
        <v>0</v>
      </c>
      <c r="D31" s="5">
        <f>'Raw Data (EAM)'!D31/'1 minus TOT (EAM)'!D80</f>
        <v>0</v>
      </c>
      <c r="E31" s="5">
        <f>'Raw Data (EAM)'!E31/'1 minus TOT (EAM)'!E80</f>
        <v>0</v>
      </c>
      <c r="F31" s="5">
        <f>'Raw Data (EAM)'!F31/'1 minus TOT (EAM)'!F80</f>
        <v>0</v>
      </c>
      <c r="G31" s="5">
        <f>'Raw Data (EAM)'!G31/'1 minus TOT (EAM)'!G80</f>
        <v>0</v>
      </c>
      <c r="H31" s="5">
        <f>'Raw Data (EAM)'!H31/('1 minus TOT (EAM)'!C30+'1 minus TOT (EAM)'!D30+'1 minus TOT (EAM)'!E30+'1 minus TOT (EAM)'!F30+'1 minus TOT (EAM)'!G30)</f>
        <v>0</v>
      </c>
      <c r="I31" s="5">
        <f>'Raw Data (EAM)'!I31/'1 minus TOT (EAM)'!I80</f>
        <v>1.0003709487569954</v>
      </c>
      <c r="J31" s="5">
        <f>'Raw Data (EAM)'!J31/'1 minus TOT (EAM)'!J80</f>
        <v>0</v>
      </c>
      <c r="K31" s="5">
        <f>'Raw Data (EAM)'!K31/'1 minus TOT (EAM)'!K80</f>
        <v>3.0042622639743226</v>
      </c>
      <c r="L31" s="5">
        <f>'Raw Data (EAM)'!L31/'1 minus TOT (EAM)'!L80</f>
        <v>2.0036050135170265</v>
      </c>
      <c r="M31" s="5">
        <f>'Raw Data (EAM)'!M31/'1 minus TOT (EAM)'!M80</f>
        <v>5.0079876596273332</v>
      </c>
      <c r="N31" s="5">
        <f>'Raw Data (EAM)'!N31/'1 minus TOT (EAM)'!N80</f>
        <v>3.0048146476587907</v>
      </c>
      <c r="O31" s="5">
        <f>'Raw Data (EAM)'!O31/'1 minus TOT (EAM)'!O80</f>
        <v>9.0189972079405472</v>
      </c>
      <c r="P31" s="5">
        <f>'Raw Data (EAM)'!P31/'1 minus TOT (EAM)'!P80</f>
        <v>13.0432673078565</v>
      </c>
      <c r="Q31" s="5">
        <f>'Raw Data (EAM)'!Q31/'1 minus TOT (EAM)'!Q80</f>
        <v>36.197269858561121</v>
      </c>
      <c r="R31" s="5">
        <f>'Raw Data (EAM)'!R31/'1 minus TOT (EAM)'!R80</f>
        <v>48.439660641442345</v>
      </c>
      <c r="S31" s="5">
        <f>'Raw Data (EAM)'!S31/'1 minus TOT (EAM)'!S80</f>
        <v>84.177624417646314</v>
      </c>
      <c r="T31" s="5">
        <f>'Raw Data (EAM)'!T31/'1 minus TOT (EAM)'!T80</f>
        <v>105.37696584412042</v>
      </c>
      <c r="U31" s="5">
        <f>'Raw Data (EAM)'!U31/'1 minus TOT (EAM)'!U80</f>
        <v>146.03480068422033</v>
      </c>
      <c r="V31" s="5">
        <f>'Raw Data (EAM)'!V31/'1 minus TOT (EAM)'!V80</f>
        <v>157.119888505787</v>
      </c>
      <c r="W31" s="5">
        <f>'Raw Data (EAM)'!W31/'1 minus TOT (EAM)'!W80</f>
        <v>119.00105357032041</v>
      </c>
      <c r="X31" s="5">
        <f>'Raw Data (EAM)'!X31/'1 minus TOT (EAM)'!X80</f>
        <v>114.94421928171518</v>
      </c>
      <c r="Y31" s="5">
        <f>'Raw Data (EAM)'!Y31/'1 minus TOT (EAM)'!Y80</f>
        <v>173.75485808485988</v>
      </c>
      <c r="Z31" s="5">
        <f>'Raw Data (EAM)'!Z31/'1 minus TOT (EAM)'!Z80</f>
        <v>0</v>
      </c>
      <c r="AA31" s="5">
        <f>'Raw Data (EAM)'!AA31/'1 minus TOT (EAM)'!AA80</f>
        <v>0</v>
      </c>
      <c r="AB31" s="5">
        <f>'Raw Data (EAM)'!AB31/'1 minus TOT (EAM)'!AB80</f>
        <v>0</v>
      </c>
      <c r="AC31" s="5"/>
    </row>
    <row r="32" spans="1:29" s="6" customFormat="1">
      <c r="A32" s="4">
        <v>1978</v>
      </c>
      <c r="B32" s="5">
        <f t="shared" si="0"/>
        <v>0</v>
      </c>
      <c r="C32" s="5">
        <f>'Raw Data (EAM)'!C32/'1 minus TOT (EAM)'!C81</f>
        <v>0</v>
      </c>
      <c r="D32" s="5">
        <f>'Raw Data (EAM)'!D32/'1 minus TOT (EAM)'!D81</f>
        <v>0</v>
      </c>
      <c r="E32" s="5">
        <f>'Raw Data (EAM)'!E32/'1 minus TOT (EAM)'!E81</f>
        <v>0</v>
      </c>
      <c r="F32" s="5">
        <f>'Raw Data (EAM)'!F32/'1 minus TOT (EAM)'!F81</f>
        <v>0</v>
      </c>
      <c r="G32" s="5">
        <f>'Raw Data (EAM)'!G32/'1 minus TOT (EAM)'!G81</f>
        <v>0</v>
      </c>
      <c r="H32" s="5">
        <f>'Raw Data (EAM)'!H32/('1 minus TOT (EAM)'!C31+'1 minus TOT (EAM)'!D31+'1 minus TOT (EAM)'!E31+'1 minus TOT (EAM)'!F31+'1 minus TOT (EAM)'!G31)</f>
        <v>0</v>
      </c>
      <c r="I32" s="5">
        <f>'Raw Data (EAM)'!I32/'1 minus TOT (EAM)'!I81</f>
        <v>0</v>
      </c>
      <c r="J32" s="5">
        <f>'Raw Data (EAM)'!J32/'1 minus TOT (EAM)'!J81</f>
        <v>0</v>
      </c>
      <c r="K32" s="5">
        <f>'Raw Data (EAM)'!K32/'1 minus TOT (EAM)'!K81</f>
        <v>0</v>
      </c>
      <c r="L32" s="5">
        <f>'Raw Data (EAM)'!L32/'1 minus TOT (EAM)'!L81</f>
        <v>0</v>
      </c>
      <c r="M32" s="5">
        <f>'Raw Data (EAM)'!M32/'1 minus TOT (EAM)'!M81</f>
        <v>0</v>
      </c>
      <c r="N32" s="5">
        <f>'Raw Data (EAM)'!N32/'1 minus TOT (EAM)'!N81</f>
        <v>0</v>
      </c>
      <c r="O32" s="5">
        <f>'Raw Data (EAM)'!O32/'1 minus TOT (EAM)'!O81</f>
        <v>0</v>
      </c>
      <c r="P32" s="5">
        <f>'Raw Data (EAM)'!P32/'1 minus TOT (EAM)'!P81</f>
        <v>0</v>
      </c>
      <c r="Q32" s="5">
        <f>'Raw Data (EAM)'!Q32/'1 minus TOT (EAM)'!Q81</f>
        <v>0</v>
      </c>
      <c r="R32" s="5">
        <f>'Raw Data (EAM)'!R32/'1 minus TOT (EAM)'!R81</f>
        <v>0</v>
      </c>
      <c r="S32" s="5">
        <f>'Raw Data (EAM)'!S32/'1 minus TOT (EAM)'!S81</f>
        <v>0</v>
      </c>
      <c r="T32" s="5">
        <f>'Raw Data (EAM)'!T32/'1 minus TOT (EAM)'!T81</f>
        <v>0</v>
      </c>
      <c r="U32" s="5">
        <f>'Raw Data (EAM)'!U32/'1 minus TOT (EAM)'!U81</f>
        <v>0</v>
      </c>
      <c r="V32" s="5">
        <f>'Raw Data (EAM)'!V32/'1 minus TOT (EAM)'!V81</f>
        <v>0</v>
      </c>
      <c r="W32" s="5">
        <f>'Raw Data (EAM)'!W32/'1 minus TOT (EAM)'!W81</f>
        <v>0</v>
      </c>
      <c r="X32" s="5">
        <f>'Raw Data (EAM)'!X32/'1 minus TOT (EAM)'!X81</f>
        <v>0</v>
      </c>
      <c r="Y32" s="5">
        <f>'Raw Data (EAM)'!Y32/'1 minus TOT (EAM)'!Y81</f>
        <v>0</v>
      </c>
      <c r="Z32" s="5">
        <f>'Raw Data (EAM)'!Z32/'1 minus TOT (EAM)'!Z81</f>
        <v>0</v>
      </c>
      <c r="AA32" s="5">
        <f>'Raw Data (EAM)'!AA32/'1 minus TOT (EAM)'!AA81</f>
        <v>0</v>
      </c>
      <c r="AB32" s="5">
        <f>'Raw Data (EAM)'!AB32/'1 minus TOT (EAM)'!AB81</f>
        <v>0</v>
      </c>
      <c r="AC32" s="5"/>
    </row>
    <row r="33" spans="1:29" s="6" customFormat="1">
      <c r="A33" s="4">
        <v>1979</v>
      </c>
      <c r="B33" s="5">
        <f t="shared" si="0"/>
        <v>935.97940264084195</v>
      </c>
      <c r="C33" s="5">
        <f>'Raw Data (EAM)'!C33/'1 minus TOT (EAM)'!C82</f>
        <v>1.0129249220047809</v>
      </c>
      <c r="D33" s="5">
        <f>'Raw Data (EAM)'!D33/'1 minus TOT (EAM)'!D82</f>
        <v>0</v>
      </c>
      <c r="E33" s="5">
        <f>'Raw Data (EAM)'!E33/'1 minus TOT (EAM)'!E82</f>
        <v>0</v>
      </c>
      <c r="F33" s="5">
        <f>'Raw Data (EAM)'!F33/'1 minus TOT (EAM)'!F82</f>
        <v>0</v>
      </c>
      <c r="G33" s="5">
        <f>'Raw Data (EAM)'!G33/'1 minus TOT (EAM)'!G82</f>
        <v>0</v>
      </c>
      <c r="H33" s="5">
        <f>'Raw Data (EAM)'!H33/('1 minus TOT (EAM)'!C32+'1 minus TOT (EAM)'!D32+'1 minus TOT (EAM)'!E32+'1 minus TOT (EAM)'!F32+'1 minus TOT (EAM)'!G32)</f>
        <v>0.20398908643350785</v>
      </c>
      <c r="I33" s="5">
        <f>'Raw Data (EAM)'!I33/'1 minus TOT (EAM)'!I82</f>
        <v>0</v>
      </c>
      <c r="J33" s="5">
        <f>'Raw Data (EAM)'!J33/'1 minus TOT (EAM)'!J82</f>
        <v>0</v>
      </c>
      <c r="K33" s="5">
        <f>'Raw Data (EAM)'!K33/'1 minus TOT (EAM)'!K82</f>
        <v>0</v>
      </c>
      <c r="L33" s="5">
        <f>'Raw Data (EAM)'!L33/'1 minus TOT (EAM)'!L82</f>
        <v>0</v>
      </c>
      <c r="M33" s="5">
        <f>'Raw Data (EAM)'!M33/'1 minus TOT (EAM)'!M82</f>
        <v>2.0033037432729097</v>
      </c>
      <c r="N33" s="5">
        <f>'Raw Data (EAM)'!N33/'1 minus TOT (EAM)'!N82</f>
        <v>0</v>
      </c>
      <c r="O33" s="5">
        <f>'Raw Data (EAM)'!O33/'1 minus TOT (EAM)'!O82</f>
        <v>7.0141341935543799</v>
      </c>
      <c r="P33" s="5">
        <f>'Raw Data (EAM)'!P33/'1 minus TOT (EAM)'!P82</f>
        <v>10.030963703632267</v>
      </c>
      <c r="Q33" s="5">
        <f>'Raw Data (EAM)'!Q33/'1 minus TOT (EAM)'!Q82</f>
        <v>26.136138433433263</v>
      </c>
      <c r="R33" s="5">
        <f>'Raw Data (EAM)'!R33/'1 minus TOT (EAM)'!R82</f>
        <v>51.440322693062683</v>
      </c>
      <c r="S33" s="5">
        <f>'Raw Data (EAM)'!S33/'1 minus TOT (EAM)'!S82</f>
        <v>76.013122551691353</v>
      </c>
      <c r="T33" s="5">
        <f>'Raw Data (EAM)'!T33/'1 minus TOT (EAM)'!T82</f>
        <v>83.782494937101802</v>
      </c>
      <c r="U33" s="5">
        <f>'Raw Data (EAM)'!U33/'1 minus TOT (EAM)'!U82</f>
        <v>118.90551309408434</v>
      </c>
      <c r="V33" s="5">
        <f>'Raw Data (EAM)'!V33/'1 minus TOT (EAM)'!V82</f>
        <v>141.0035421120657</v>
      </c>
      <c r="W33" s="5">
        <f>'Raw Data (EAM)'!W33/'1 minus TOT (EAM)'!W82</f>
        <v>126.21761772386333</v>
      </c>
      <c r="X33" s="5">
        <f>'Raw Data (EAM)'!X33/'1 minus TOT (EAM)'!X82</f>
        <v>117.72542981621766</v>
      </c>
      <c r="Y33" s="5">
        <f>'Raw Data (EAM)'!Y33/'1 minus TOT (EAM)'!Y82</f>
        <v>95.270713739881316</v>
      </c>
      <c r="Z33" s="5">
        <f>'Raw Data (EAM)'!Z33/'1 minus TOT (EAM)'!Z82</f>
        <v>56.493424409612039</v>
      </c>
      <c r="AA33" s="5">
        <f>'Raw Data (EAM)'!AA33/'1 minus TOT (EAM)'!AA82</f>
        <v>16.6053229470951</v>
      </c>
      <c r="AB33" s="5">
        <f>'Raw Data (EAM)'!AB33/'1 minus TOT (EAM)'!AB82</f>
        <v>7.133369455840235</v>
      </c>
      <c r="AC33" s="5"/>
    </row>
    <row r="34" spans="1:29" s="6" customFormat="1">
      <c r="A34" s="4">
        <v>1980</v>
      </c>
      <c r="B34" s="5">
        <f t="shared" si="0"/>
        <v>952.90086136566151</v>
      </c>
      <c r="C34" s="5">
        <f>'Raw Data (EAM)'!C34/'1 minus TOT (EAM)'!C83</f>
        <v>0</v>
      </c>
      <c r="D34" s="5">
        <f>'Raw Data (EAM)'!D34/'1 minus TOT (EAM)'!D83</f>
        <v>1.0010069519538762</v>
      </c>
      <c r="E34" s="5">
        <f>'Raw Data (EAM)'!E34/'1 minus TOT (EAM)'!E83</f>
        <v>0</v>
      </c>
      <c r="F34" s="5">
        <f>'Raw Data (EAM)'!F34/'1 minus TOT (EAM)'!F83</f>
        <v>0</v>
      </c>
      <c r="G34" s="5">
        <f>'Raw Data (EAM)'!G34/'1 minus TOT (EAM)'!G83</f>
        <v>0</v>
      </c>
      <c r="H34" s="5">
        <f>'Raw Data (EAM)'!H34/('1 minus TOT (EAM)'!C33+'1 minus TOT (EAM)'!D33+'1 minus TOT (EAM)'!E33+'1 minus TOT (EAM)'!F33+'1 minus TOT (EAM)'!G33)</f>
        <v>0.20374251606446589</v>
      </c>
      <c r="I34" s="5">
        <f>'Raw Data (EAM)'!I34/'1 minus TOT (EAM)'!I83</f>
        <v>1.0003254365941985</v>
      </c>
      <c r="J34" s="5">
        <f>'Raw Data (EAM)'!J34/'1 minus TOT (EAM)'!J83</f>
        <v>1.0003745050535513</v>
      </c>
      <c r="K34" s="5">
        <f>'Raw Data (EAM)'!K34/'1 minus TOT (EAM)'!K83</f>
        <v>0</v>
      </c>
      <c r="L34" s="5">
        <f>'Raw Data (EAM)'!L34/'1 minus TOT (EAM)'!L83</f>
        <v>1.0018632701886412</v>
      </c>
      <c r="M34" s="5">
        <f>'Raw Data (EAM)'!M34/'1 minus TOT (EAM)'!M83</f>
        <v>4.0067077407571539</v>
      </c>
      <c r="N34" s="5">
        <f>'Raw Data (EAM)'!N34/'1 minus TOT (EAM)'!N83</f>
        <v>6.0097361081049554</v>
      </c>
      <c r="O34" s="5">
        <f>'Raw Data (EAM)'!O34/'1 minus TOT (EAM)'!O83</f>
        <v>8.0161433867980989</v>
      </c>
      <c r="P34" s="5">
        <f>'Raw Data (EAM)'!P34/'1 minus TOT (EAM)'!P83</f>
        <v>13.039819767549039</v>
      </c>
      <c r="Q34" s="5">
        <f>'Raw Data (EAM)'!Q34/'1 minus TOT (EAM)'!Q83</f>
        <v>27.137745105194199</v>
      </c>
      <c r="R34" s="5">
        <f>'Raw Data (EAM)'!R34/'1 minus TOT (EAM)'!R83</f>
        <v>47.401215957011637</v>
      </c>
      <c r="S34" s="5">
        <f>'Raw Data (EAM)'!S34/'1 minus TOT (EAM)'!S83</f>
        <v>79.062056945154211</v>
      </c>
      <c r="T34" s="5">
        <f>'Raw Data (EAM)'!T34/'1 minus TOT (EAM)'!T83</f>
        <v>115.41008950193307</v>
      </c>
      <c r="U34" s="5">
        <f>'Raw Data (EAM)'!U34/'1 minus TOT (EAM)'!U83</f>
        <v>116.86198818057407</v>
      </c>
      <c r="V34" s="5">
        <f>'Raw Data (EAM)'!V34/'1 minus TOT (EAM)'!V83</f>
        <v>122.09670980807553</v>
      </c>
      <c r="W34" s="5">
        <f>'Raw Data (EAM)'!W34/'1 minus TOT (EAM)'!W83</f>
        <v>124.20742144280774</v>
      </c>
      <c r="X34" s="5">
        <f>'Raw Data (EAM)'!X34/'1 minus TOT (EAM)'!X83</f>
        <v>98.857333869892287</v>
      </c>
      <c r="Y34" s="5">
        <f>'Raw Data (EAM)'!Y34/'1 minus TOT (EAM)'!Y83</f>
        <v>106.71009001435166</v>
      </c>
      <c r="Z34" s="5">
        <f>'Raw Data (EAM)'!Z34/'1 minus TOT (EAM)'!Z83</f>
        <v>59.740572872593233</v>
      </c>
      <c r="AA34" s="5">
        <f>'Raw Data (EAM)'!AA34/'1 minus TOT (EAM)'!AA83</f>
        <v>17.157900039037411</v>
      </c>
      <c r="AB34" s="5">
        <f>'Raw Data (EAM)'!AB34/'1 minus TOT (EAM)'!AB83</f>
        <v>3.9790248979265077</v>
      </c>
      <c r="AC34" s="5"/>
    </row>
    <row r="35" spans="1:29" s="6" customFormat="1">
      <c r="A35" s="4">
        <v>1981</v>
      </c>
      <c r="B35" s="5">
        <f t="shared" si="0"/>
        <v>995.73699190854973</v>
      </c>
      <c r="C35" s="5">
        <f>'Raw Data (EAM)'!C35/'1 minus TOT (EAM)'!C84</f>
        <v>0</v>
      </c>
      <c r="D35" s="5">
        <f>'Raw Data (EAM)'!D35/'1 minus TOT (EAM)'!D84</f>
        <v>0</v>
      </c>
      <c r="E35" s="5">
        <f>'Raw Data (EAM)'!E35/'1 minus TOT (EAM)'!E84</f>
        <v>0</v>
      </c>
      <c r="F35" s="5">
        <f>'Raw Data (EAM)'!F35/'1 minus TOT (EAM)'!F84</f>
        <v>0</v>
      </c>
      <c r="G35" s="5">
        <f>'Raw Data (EAM)'!G35/'1 minus TOT (EAM)'!G84</f>
        <v>0</v>
      </c>
      <c r="H35" s="5">
        <f>'Raw Data (EAM)'!H35/('1 minus TOT (EAM)'!C34+'1 minus TOT (EAM)'!D34+'1 minus TOT (EAM)'!E34+'1 minus TOT (EAM)'!F34+'1 minus TOT (EAM)'!G34)</f>
        <v>0</v>
      </c>
      <c r="I35" s="5">
        <f>'Raw Data (EAM)'!I35/'1 minus TOT (EAM)'!I84</f>
        <v>0</v>
      </c>
      <c r="J35" s="5">
        <f>'Raw Data (EAM)'!J35/'1 minus TOT (EAM)'!J84</f>
        <v>0</v>
      </c>
      <c r="K35" s="5">
        <f>'Raw Data (EAM)'!K35/'1 minus TOT (EAM)'!K84</f>
        <v>0</v>
      </c>
      <c r="L35" s="5">
        <f>'Raw Data (EAM)'!L35/'1 minus TOT (EAM)'!L84</f>
        <v>2.0034927573655779</v>
      </c>
      <c r="M35" s="5">
        <f>'Raw Data (EAM)'!M35/'1 minus TOT (EAM)'!M84</f>
        <v>1.0016528423299955</v>
      </c>
      <c r="N35" s="5">
        <f>'Raw Data (EAM)'!N35/'1 minus TOT (EAM)'!N84</f>
        <v>5.0080562438699747</v>
      </c>
      <c r="O35" s="5">
        <f>'Raw Data (EAM)'!O35/'1 minus TOT (EAM)'!O84</f>
        <v>12.024340146575911</v>
      </c>
      <c r="P35" s="5">
        <f>'Raw Data (EAM)'!P35/'1 minus TOT (EAM)'!P84</f>
        <v>14.042221846512668</v>
      </c>
      <c r="Q35" s="5">
        <f>'Raw Data (EAM)'!Q35/'1 minus TOT (EAM)'!Q84</f>
        <v>17.085385283726225</v>
      </c>
      <c r="R35" s="5">
        <f>'Raw Data (EAM)'!R35/'1 minus TOT (EAM)'!R84</f>
        <v>45.375505861701249</v>
      </c>
      <c r="S35" s="5">
        <f>'Raw Data (EAM)'!S35/'1 minus TOT (EAM)'!S84</f>
        <v>91.204563659613711</v>
      </c>
      <c r="T35" s="5">
        <f>'Raw Data (EAM)'!T35/'1 minus TOT (EAM)'!T84</f>
        <v>96.97626327890265</v>
      </c>
      <c r="U35" s="5">
        <f>'Raw Data (EAM)'!U35/'1 minus TOT (EAM)'!U84</f>
        <v>144.65859941042416</v>
      </c>
      <c r="V35" s="5">
        <f>'Raw Data (EAM)'!V35/'1 minus TOT (EAM)'!V84</f>
        <v>135.62593742820246</v>
      </c>
      <c r="W35" s="5">
        <f>'Raw Data (EAM)'!W35/'1 minus TOT (EAM)'!W84</f>
        <v>111.06537096173429</v>
      </c>
      <c r="X35" s="5">
        <f>'Raw Data (EAM)'!X35/'1 minus TOT (EAM)'!X84</f>
        <v>118.80557348684337</v>
      </c>
      <c r="Y35" s="5">
        <f>'Raw Data (EAM)'!Y35/'1 minus TOT (EAM)'!Y84</f>
        <v>106.32260822095704</v>
      </c>
      <c r="Z35" s="5">
        <f>'Raw Data (EAM)'!Z35/'1 minus TOT (EAM)'!Z84</f>
        <v>60.481418197351566</v>
      </c>
      <c r="AA35" s="5">
        <f>'Raw Data (EAM)'!AA35/'1 minus TOT (EAM)'!AA84</f>
        <v>32.181673447726865</v>
      </c>
      <c r="AB35" s="5">
        <f>'Raw Data (EAM)'!AB35/'1 minus TOT (EAM)'!AB84</f>
        <v>1.8743288347119431</v>
      </c>
      <c r="AC35" s="5">
        <v>1</v>
      </c>
    </row>
    <row r="36" spans="1:29" s="6" customFormat="1">
      <c r="A36" s="4">
        <v>1982</v>
      </c>
      <c r="B36" s="5">
        <f t="shared" si="0"/>
        <v>1106.8201691804234</v>
      </c>
      <c r="C36" s="5">
        <f>'Raw Data (EAM)'!C36/'1 minus TOT (EAM)'!C85</f>
        <v>0</v>
      </c>
      <c r="D36" s="5">
        <f>'Raw Data (EAM)'!D36/'1 minus TOT (EAM)'!D85</f>
        <v>0</v>
      </c>
      <c r="E36" s="5">
        <f>'Raw Data (EAM)'!E36/'1 minus TOT (EAM)'!E85</f>
        <v>0</v>
      </c>
      <c r="F36" s="5">
        <f>'Raw Data (EAM)'!F36/'1 minus TOT (EAM)'!F85</f>
        <v>0</v>
      </c>
      <c r="G36" s="5">
        <f>'Raw Data (EAM)'!G36/'1 minus TOT (EAM)'!G85</f>
        <v>0</v>
      </c>
      <c r="H36" s="5">
        <f>'Raw Data (EAM)'!H36/('1 minus TOT (EAM)'!C35+'1 minus TOT (EAM)'!D35+'1 minus TOT (EAM)'!E35+'1 minus TOT (EAM)'!F35+'1 minus TOT (EAM)'!G35)</f>
        <v>0</v>
      </c>
      <c r="I36" s="5">
        <f>'Raw Data (EAM)'!I36/'1 minus TOT (EAM)'!I85</f>
        <v>0</v>
      </c>
      <c r="J36" s="5">
        <f>'Raw Data (EAM)'!J36/'1 minus TOT (EAM)'!J85</f>
        <v>1.0003363361535897</v>
      </c>
      <c r="K36" s="5">
        <f>'Raw Data (EAM)'!K36/'1 minus TOT (EAM)'!K85</f>
        <v>0</v>
      </c>
      <c r="L36" s="5">
        <f>'Raw Data (EAM)'!L36/'1 minus TOT (EAM)'!L85</f>
        <v>2.003269028515906</v>
      </c>
      <c r="M36" s="5">
        <f>'Raw Data (EAM)'!M36/'1 minus TOT (EAM)'!M85</f>
        <v>8.0122730320323612</v>
      </c>
      <c r="N36" s="5">
        <f>'Raw Data (EAM)'!N36/'1 minus TOT (EAM)'!N85</f>
        <v>9.0141864027683916</v>
      </c>
      <c r="O36" s="5">
        <f>'Raw Data (EAM)'!O36/'1 minus TOT (EAM)'!O85</f>
        <v>24.046184671001988</v>
      </c>
      <c r="P36" s="5">
        <f>'Raw Data (EAM)'!P36/'1 minus TOT (EAM)'!P85</f>
        <v>21.060649857607405</v>
      </c>
      <c r="Q36" s="5">
        <f>'Raw Data (EAM)'!Q36/'1 minus TOT (EAM)'!Q85</f>
        <v>35.168012819074264</v>
      </c>
      <c r="R36" s="5">
        <f>'Raw Data (EAM)'!R36/'1 minus TOT (EAM)'!R85</f>
        <v>55.445947546905366</v>
      </c>
      <c r="S36" s="5">
        <f>'Raw Data (EAM)'!S36/'1 minus TOT (EAM)'!S85</f>
        <v>95.226975885183862</v>
      </c>
      <c r="T36" s="5">
        <f>'Raw Data (EAM)'!T36/'1 minus TOT (EAM)'!T85</f>
        <v>138.76819979021602</v>
      </c>
      <c r="U36" s="5">
        <f>'Raw Data (EAM)'!U36/'1 minus TOT (EAM)'!U85</f>
        <v>148.71201888857931</v>
      </c>
      <c r="V36" s="5">
        <f>'Raw Data (EAM)'!V36/'1 minus TOT (EAM)'!V85</f>
        <v>119.71342582609006</v>
      </c>
      <c r="W36" s="5">
        <f>'Raw Data (EAM)'!W36/'1 minus TOT (EAM)'!W85</f>
        <v>147.668312545844</v>
      </c>
      <c r="X36" s="5">
        <f>'Raw Data (EAM)'!X36/'1 minus TOT (EAM)'!X85</f>
        <v>114.07792819499602</v>
      </c>
      <c r="Y36" s="5">
        <f>'Raw Data (EAM)'!Y36/'1 minus TOT (EAM)'!Y85</f>
        <v>85.709892628648618</v>
      </c>
      <c r="Z36" s="5">
        <f>'Raw Data (EAM)'!Z36/'1 minus TOT (EAM)'!Z85</f>
        <v>77.046874723720265</v>
      </c>
      <c r="AA36" s="5">
        <f>'Raw Data (EAM)'!AA36/'1 minus TOT (EAM)'!AA85</f>
        <v>24.14568100308599</v>
      </c>
      <c r="AB36" s="5">
        <f>'Raw Data (EAM)'!AB36/'1 minus TOT (EAM)'!AB85</f>
        <v>0</v>
      </c>
      <c r="AC36" s="5">
        <v>1</v>
      </c>
    </row>
    <row r="37" spans="1:29" s="6" customFormat="1">
      <c r="A37" s="4">
        <v>1983</v>
      </c>
      <c r="B37" s="5">
        <f t="shared" si="0"/>
        <v>1252.8972552769526</v>
      </c>
      <c r="C37" s="5">
        <f>'Raw Data (EAM)'!C37/'1 minus TOT (EAM)'!C86</f>
        <v>0</v>
      </c>
      <c r="D37" s="5">
        <f>'Raw Data (EAM)'!D37/'1 minus TOT (EAM)'!D86</f>
        <v>0</v>
      </c>
      <c r="E37" s="5">
        <f>'Raw Data (EAM)'!E37/'1 minus TOT (EAM)'!E86</f>
        <v>0</v>
      </c>
      <c r="F37" s="5">
        <f>'Raw Data (EAM)'!F37/'1 minus TOT (EAM)'!F86</f>
        <v>0</v>
      </c>
      <c r="G37" s="5">
        <f>'Raw Data (EAM)'!G37/'1 minus TOT (EAM)'!G86</f>
        <v>0</v>
      </c>
      <c r="H37" s="5">
        <f>'Raw Data (EAM)'!H37/('1 minus TOT (EAM)'!C36+'1 minus TOT (EAM)'!D36+'1 minus TOT (EAM)'!E36+'1 minus TOT (EAM)'!F36+'1 minus TOT (EAM)'!G36)</f>
        <v>0</v>
      </c>
      <c r="I37" s="5">
        <f>'Raw Data (EAM)'!I37/'1 minus TOT (EAM)'!I86</f>
        <v>0</v>
      </c>
      <c r="J37" s="5">
        <f>'Raw Data (EAM)'!J37/'1 minus TOT (EAM)'!J86</f>
        <v>0</v>
      </c>
      <c r="K37" s="5">
        <f>'Raw Data (EAM)'!K37/'1 minus TOT (EAM)'!K86</f>
        <v>0</v>
      </c>
      <c r="L37" s="5">
        <f>'Raw Data (EAM)'!L37/'1 minus TOT (EAM)'!L86</f>
        <v>2.0030473563656472</v>
      </c>
      <c r="M37" s="5">
        <f>'Raw Data (EAM)'!M37/'1 minus TOT (EAM)'!M86</f>
        <v>9.013369998380238</v>
      </c>
      <c r="N37" s="5">
        <f>'Raw Data (EAM)'!N37/'1 minus TOT (EAM)'!N86</f>
        <v>27.042197019079719</v>
      </c>
      <c r="O37" s="5">
        <f>'Raw Data (EAM)'!O37/'1 minus TOT (EAM)'!O86</f>
        <v>29.054795498293942</v>
      </c>
      <c r="P37" s="5">
        <f>'Raw Data (EAM)'!P37/'1 minus TOT (EAM)'!P86</f>
        <v>32.090084744296639</v>
      </c>
      <c r="Q37" s="5">
        <f>'Raw Data (EAM)'!Q37/'1 minus TOT (EAM)'!Q86</f>
        <v>42.19476522615043</v>
      </c>
      <c r="R37" s="5">
        <f>'Raw Data (EAM)'!R37/'1 minus TOT (EAM)'!R86</f>
        <v>64.509223936049608</v>
      </c>
      <c r="S37" s="5">
        <f>'Raw Data (EAM)'!S37/'1 minus TOT (EAM)'!S86</f>
        <v>108.38862302774287</v>
      </c>
      <c r="T37" s="5">
        <f>'Raw Data (EAM)'!T37/'1 minus TOT (EAM)'!T86</f>
        <v>131.61578925904456</v>
      </c>
      <c r="U37" s="5">
        <f>'Raw Data (EAM)'!U37/'1 minus TOT (EAM)'!U86</f>
        <v>145.5476591557788</v>
      </c>
      <c r="V37" s="5">
        <f>'Raw Data (EAM)'!V37/'1 minus TOT (EAM)'!V86</f>
        <v>143.87057524480392</v>
      </c>
      <c r="W37" s="5">
        <f>'Raw Data (EAM)'!W37/'1 minus TOT (EAM)'!W86</f>
        <v>159.65652836171009</v>
      </c>
      <c r="X37" s="5">
        <f>'Raw Data (EAM)'!X37/'1 minus TOT (EAM)'!X86</f>
        <v>130.01181016999902</v>
      </c>
      <c r="Y37" s="5">
        <f>'Raw Data (EAM)'!Y37/'1 minus TOT (EAM)'!Y86</f>
        <v>123.08887798131481</v>
      </c>
      <c r="Z37" s="5">
        <f>'Raw Data (EAM)'!Z37/'1 minus TOT (EAM)'!Z86</f>
        <v>68.408377748394926</v>
      </c>
      <c r="AA37" s="5">
        <f>'Raw Data (EAM)'!AA37/'1 minus TOT (EAM)'!AA86</f>
        <v>29.091701103395391</v>
      </c>
      <c r="AB37" s="5">
        <f>'Raw Data (EAM)'!AB37/'1 minus TOT (EAM)'!AB86</f>
        <v>7.3098294461519906</v>
      </c>
      <c r="AC37" s="5"/>
    </row>
    <row r="38" spans="1:29" s="6" customFormat="1">
      <c r="A38" s="4">
        <v>1984</v>
      </c>
      <c r="B38" s="5">
        <f t="shared" si="0"/>
        <v>1295.9762699411249</v>
      </c>
      <c r="C38" s="5">
        <f>'Raw Data (EAM)'!C38/'1 minus TOT (EAM)'!C87</f>
        <v>0</v>
      </c>
      <c r="D38" s="5">
        <f>'Raw Data (EAM)'!D38/'1 minus TOT (EAM)'!D87</f>
        <v>0</v>
      </c>
      <c r="E38" s="5">
        <f>'Raw Data (EAM)'!E38/'1 minus TOT (EAM)'!E87</f>
        <v>0</v>
      </c>
      <c r="F38" s="5">
        <f>'Raw Data (EAM)'!F38/'1 minus TOT (EAM)'!F87</f>
        <v>0</v>
      </c>
      <c r="G38" s="5">
        <f>'Raw Data (EAM)'!G38/'1 minus TOT (EAM)'!G87</f>
        <v>0</v>
      </c>
      <c r="H38" s="5">
        <f>'Raw Data (EAM)'!H38/('1 minus TOT (EAM)'!C37+'1 minus TOT (EAM)'!D37+'1 minus TOT (EAM)'!E37+'1 minus TOT (EAM)'!F37+'1 minus TOT (EAM)'!G37)</f>
        <v>0</v>
      </c>
      <c r="I38" s="5">
        <f>'Raw Data (EAM)'!I38/'1 minus TOT (EAM)'!I87</f>
        <v>0</v>
      </c>
      <c r="J38" s="5">
        <f>'Raw Data (EAM)'!J38/'1 minus TOT (EAM)'!J87</f>
        <v>1.0003317242279055</v>
      </c>
      <c r="K38" s="5">
        <f>'Raw Data (EAM)'!K38/'1 minus TOT (EAM)'!K87</f>
        <v>1.0011471204691254</v>
      </c>
      <c r="L38" s="5">
        <f>'Raw Data (EAM)'!L38/'1 minus TOT (EAM)'!L87</f>
        <v>3.0047089606129478</v>
      </c>
      <c r="M38" s="5">
        <f>'Raw Data (EAM)'!M38/'1 minus TOT (EAM)'!M87</f>
        <v>21.031129945817806</v>
      </c>
      <c r="N38" s="5">
        <f>'Raw Data (EAM)'!N38/'1 minus TOT (EAM)'!N87</f>
        <v>38.060947629690091</v>
      </c>
      <c r="O38" s="5">
        <f>'Raw Data (EAM)'!O38/'1 minus TOT (EAM)'!O87</f>
        <v>50.095260716627202</v>
      </c>
      <c r="P38" s="5">
        <f>'Raw Data (EAM)'!P38/'1 minus TOT (EAM)'!P87</f>
        <v>46.1311646112799</v>
      </c>
      <c r="Q38" s="5">
        <f>'Raw Data (EAM)'!Q38/'1 minus TOT (EAM)'!Q87</f>
        <v>37.169118230659819</v>
      </c>
      <c r="R38" s="5">
        <f>'Raw Data (EAM)'!R38/'1 minus TOT (EAM)'!R87</f>
        <v>55.428020131809895</v>
      </c>
      <c r="S38" s="5">
        <f>'Raw Data (EAM)'!S38/'1 minus TOT (EAM)'!S87</f>
        <v>108.36562545407988</v>
      </c>
      <c r="T38" s="5">
        <f>'Raw Data (EAM)'!T38/'1 minus TOT (EAM)'!T87</f>
        <v>128.5422175776593</v>
      </c>
      <c r="U38" s="5">
        <f>'Raw Data (EAM)'!U38/'1 minus TOT (EAM)'!U87</f>
        <v>156.79997507749204</v>
      </c>
      <c r="V38" s="5">
        <f>'Raw Data (EAM)'!V38/'1 minus TOT (EAM)'!V87</f>
        <v>151.10004087971129</v>
      </c>
      <c r="W38" s="5">
        <f>'Raw Data (EAM)'!W38/'1 minus TOT (EAM)'!W87</f>
        <v>165.89990928100028</v>
      </c>
      <c r="X38" s="5">
        <f>'Raw Data (EAM)'!X38/'1 minus TOT (EAM)'!X87</f>
        <v>131.0538079953312</v>
      </c>
      <c r="Y38" s="5">
        <f>'Raw Data (EAM)'!Y38/'1 minus TOT (EAM)'!Y87</f>
        <v>103.67506421169686</v>
      </c>
      <c r="Z38" s="5">
        <f>'Raw Data (EAM)'!Z38/'1 minus TOT (EAM)'!Z87</f>
        <v>65.818556899504756</v>
      </c>
      <c r="AA38" s="5">
        <f>'Raw Data (EAM)'!AA38/'1 minus TOT (EAM)'!AA87</f>
        <v>26.220824421936165</v>
      </c>
      <c r="AB38" s="5">
        <f>'Raw Data (EAM)'!AB38/'1 minus TOT (EAM)'!AB87</f>
        <v>5.5784190715181934</v>
      </c>
      <c r="AC38" s="5"/>
    </row>
    <row r="39" spans="1:29" s="6" customFormat="1">
      <c r="A39" s="4">
        <v>1985</v>
      </c>
      <c r="B39" s="5">
        <f t="shared" si="0"/>
        <v>1459.1236833941884</v>
      </c>
      <c r="C39" s="5">
        <f>'Raw Data (EAM)'!C39/'1 minus TOT (EAM)'!C88</f>
        <v>0</v>
      </c>
      <c r="D39" s="5">
        <f>'Raw Data (EAM)'!D39/'1 minus TOT (EAM)'!D88</f>
        <v>0</v>
      </c>
      <c r="E39" s="5">
        <f>'Raw Data (EAM)'!E39/'1 minus TOT (EAM)'!E88</f>
        <v>0</v>
      </c>
      <c r="F39" s="5">
        <f>'Raw Data (EAM)'!F39/'1 minus TOT (EAM)'!F88</f>
        <v>0</v>
      </c>
      <c r="G39" s="5">
        <f>'Raw Data (EAM)'!G39/'1 minus TOT (EAM)'!G88</f>
        <v>0</v>
      </c>
      <c r="H39" s="5">
        <f>'Raw Data (EAM)'!H39/('1 minus TOT (EAM)'!C38+'1 minus TOT (EAM)'!D38+'1 minus TOT (EAM)'!E38+'1 minus TOT (EAM)'!F38+'1 minus TOT (EAM)'!G38)</f>
        <v>0</v>
      </c>
      <c r="I39" s="5">
        <f>'Raw Data (EAM)'!I39/'1 minus TOT (EAM)'!I88</f>
        <v>0</v>
      </c>
      <c r="J39" s="5">
        <f>'Raw Data (EAM)'!J39/'1 minus TOT (EAM)'!J88</f>
        <v>0</v>
      </c>
      <c r="K39" s="5">
        <f>'Raw Data (EAM)'!K39/'1 minus TOT (EAM)'!K88</f>
        <v>0</v>
      </c>
      <c r="L39" s="5">
        <f>'Raw Data (EAM)'!L39/'1 minus TOT (EAM)'!L88</f>
        <v>11.016978813891491</v>
      </c>
      <c r="M39" s="5">
        <f>'Raw Data (EAM)'!M39/'1 minus TOT (EAM)'!M88</f>
        <v>60.090838512766318</v>
      </c>
      <c r="N39" s="5">
        <f>'Raw Data (EAM)'!N39/'1 minus TOT (EAM)'!N88</f>
        <v>82.135071675259809</v>
      </c>
      <c r="O39" s="5">
        <f>'Raw Data (EAM)'!O39/'1 minus TOT (EAM)'!O88</f>
        <v>72.144426395319798</v>
      </c>
      <c r="P39" s="5">
        <f>'Raw Data (EAM)'!P39/'1 minus TOT (EAM)'!P88</f>
        <v>66.1904016756895</v>
      </c>
      <c r="Q39" s="5">
        <f>'Raw Data (EAM)'!Q39/'1 minus TOT (EAM)'!Q88</f>
        <v>52.237051933241744</v>
      </c>
      <c r="R39" s="5">
        <f>'Raw Data (EAM)'!R39/'1 minus TOT (EAM)'!R88</f>
        <v>82.630102137398694</v>
      </c>
      <c r="S39" s="5">
        <f>'Raw Data (EAM)'!S39/'1 minus TOT (EAM)'!S88</f>
        <v>117.47675431914439</v>
      </c>
      <c r="T39" s="5">
        <f>'Raw Data (EAM)'!T39/'1 minus TOT (EAM)'!T88</f>
        <v>151.98425824910154</v>
      </c>
      <c r="U39" s="5">
        <f>'Raw Data (EAM)'!U39/'1 minus TOT (EAM)'!U88</f>
        <v>141.28353069637171</v>
      </c>
      <c r="V39" s="5">
        <f>'Raw Data (EAM)'!V39/'1 minus TOT (EAM)'!V88</f>
        <v>141.6470330297559</v>
      </c>
      <c r="W39" s="5">
        <f>'Raw Data (EAM)'!W39/'1 minus TOT (EAM)'!W88</f>
        <v>145.43335376288849</v>
      </c>
      <c r="X39" s="5">
        <f>'Raw Data (EAM)'!X39/'1 minus TOT (EAM)'!X88</f>
        <v>133.53000876389567</v>
      </c>
      <c r="Y39" s="5">
        <f>'Raw Data (EAM)'!Y39/'1 minus TOT (EAM)'!Y88</f>
        <v>107.54639908000448</v>
      </c>
      <c r="Z39" s="5">
        <f>'Raw Data (EAM)'!Z39/'1 minus TOT (EAM)'!Z88</f>
        <v>60.890863113604944</v>
      </c>
      <c r="AA39" s="5">
        <f>'Raw Data (EAM)'!AA39/'1 minus TOT (EAM)'!AA88</f>
        <v>29.189885904845315</v>
      </c>
      <c r="AB39" s="5">
        <f>'Raw Data (EAM)'!AB39/'1 minus TOT (EAM)'!AB88</f>
        <v>3.6967253310085546</v>
      </c>
      <c r="AC39" s="5">
        <v>1</v>
      </c>
    </row>
    <row r="40" spans="1:29" s="6" customFormat="1">
      <c r="A40" s="4">
        <v>1986</v>
      </c>
      <c r="B40" s="5">
        <f t="shared" si="0"/>
        <v>1538.1105655205088</v>
      </c>
      <c r="C40" s="5">
        <f>'Raw Data (EAM)'!C40/'1 minus TOT (EAM)'!C89</f>
        <v>0</v>
      </c>
      <c r="D40" s="5">
        <f>'Raw Data (EAM)'!D40/'1 minus TOT (EAM)'!D89</f>
        <v>0</v>
      </c>
      <c r="E40" s="5">
        <f>'Raw Data (EAM)'!E40/'1 minus TOT (EAM)'!E89</f>
        <v>0</v>
      </c>
      <c r="F40" s="5">
        <f>'Raw Data (EAM)'!F40/'1 minus TOT (EAM)'!F89</f>
        <v>0</v>
      </c>
      <c r="G40" s="5">
        <f>'Raw Data (EAM)'!G40/'1 minus TOT (EAM)'!G89</f>
        <v>0</v>
      </c>
      <c r="H40" s="5">
        <f>'Raw Data (EAM)'!H40/('1 minus TOT (EAM)'!C39+'1 minus TOT (EAM)'!D39+'1 minus TOT (EAM)'!E39+'1 minus TOT (EAM)'!F39+'1 minus TOT (EAM)'!G39)</f>
        <v>0</v>
      </c>
      <c r="I40" s="5">
        <f>'Raw Data (EAM)'!I40/'1 minus TOT (EAM)'!I89</f>
        <v>0</v>
      </c>
      <c r="J40" s="5">
        <f>'Raw Data (EAM)'!J40/'1 minus TOT (EAM)'!J89</f>
        <v>2.0006901755773252</v>
      </c>
      <c r="K40" s="5">
        <f>'Raw Data (EAM)'!K40/'1 minus TOT (EAM)'!K89</f>
        <v>0</v>
      </c>
      <c r="L40" s="5">
        <f>'Raw Data (EAM)'!L40/'1 minus TOT (EAM)'!L89</f>
        <v>10.016389655763621</v>
      </c>
      <c r="M40" s="5">
        <f>'Raw Data (EAM)'!M40/'1 minus TOT (EAM)'!M89</f>
        <v>61.096582338261442</v>
      </c>
      <c r="N40" s="5">
        <f>'Raw Data (EAM)'!N40/'1 minus TOT (EAM)'!N89</f>
        <v>112.20593017016762</v>
      </c>
      <c r="O40" s="5">
        <f>'Raw Data (EAM)'!O40/'1 minus TOT (EAM)'!O89</f>
        <v>104.21945542648692</v>
      </c>
      <c r="P40" s="5">
        <f>'Raw Data (EAM)'!P40/'1 minus TOT (EAM)'!P89</f>
        <v>69.203600603118787</v>
      </c>
      <c r="Q40" s="5">
        <f>'Raw Data (EAM)'!Q40/'1 minus TOT (EAM)'!Q89</f>
        <v>72.32287508338716</v>
      </c>
      <c r="R40" s="5">
        <f>'Raw Data (EAM)'!R40/'1 minus TOT (EAM)'!R89</f>
        <v>85.637370789177453</v>
      </c>
      <c r="S40" s="5">
        <f>'Raw Data (EAM)'!S40/'1 minus TOT (EAM)'!S89</f>
        <v>109.32655044624187</v>
      </c>
      <c r="T40" s="5">
        <f>'Raw Data (EAM)'!T40/'1 minus TOT (EAM)'!T89</f>
        <v>135.61731296442261</v>
      </c>
      <c r="U40" s="5">
        <f>'Raw Data (EAM)'!U40/'1 minus TOT (EAM)'!U89</f>
        <v>165.91301636695931</v>
      </c>
      <c r="V40" s="5">
        <f>'Raw Data (EAM)'!V40/'1 minus TOT (EAM)'!V89</f>
        <v>171.96862324094332</v>
      </c>
      <c r="W40" s="5">
        <f>'Raw Data (EAM)'!W40/'1 minus TOT (EAM)'!W89</f>
        <v>130.16125940370682</v>
      </c>
      <c r="X40" s="5">
        <f>'Raw Data (EAM)'!X40/'1 minus TOT (EAM)'!X89</f>
        <v>109.78036793151286</v>
      </c>
      <c r="Y40" s="5">
        <f>'Raw Data (EAM)'!Y40/'1 minus TOT (EAM)'!Y89</f>
        <v>97.621424333692303</v>
      </c>
      <c r="Z40" s="5">
        <f>'Raw Data (EAM)'!Z40/'1 minus TOT (EAM)'!Z89</f>
        <v>71.235182354537784</v>
      </c>
      <c r="AA40" s="5">
        <f>'Raw Data (EAM)'!AA40/'1 minus TOT (EAM)'!AA89</f>
        <v>24.335423989707536</v>
      </c>
      <c r="AB40" s="5">
        <f>'Raw Data (EAM)'!AB40/'1 minus TOT (EAM)'!AB89</f>
        <v>5.448510246844176</v>
      </c>
      <c r="AC40" s="5"/>
    </row>
    <row r="41" spans="1:29" s="6" customFormat="1">
      <c r="A41" s="4">
        <v>1987</v>
      </c>
      <c r="B41" s="5">
        <f t="shared" si="0"/>
        <v>1366.6716805795968</v>
      </c>
      <c r="C41" s="5">
        <f>'Raw Data (EAM)'!C41/'1 minus TOT (EAM)'!C90</f>
        <v>0</v>
      </c>
      <c r="D41" s="5">
        <f>'Raw Data (EAM)'!D41/'1 minus TOT (EAM)'!D90</f>
        <v>0</v>
      </c>
      <c r="E41" s="5">
        <f>'Raw Data (EAM)'!E41/'1 minus TOT (EAM)'!E90</f>
        <v>0</v>
      </c>
      <c r="F41" s="5">
        <f>'Raw Data (EAM)'!F41/'1 minus TOT (EAM)'!F90</f>
        <v>0</v>
      </c>
      <c r="G41" s="5">
        <f>'Raw Data (EAM)'!G41/'1 minus TOT (EAM)'!G90</f>
        <v>0</v>
      </c>
      <c r="H41" s="5">
        <f>'Raw Data (EAM)'!H41/('1 minus TOT (EAM)'!C40+'1 minus TOT (EAM)'!D40+'1 minus TOT (EAM)'!E40+'1 minus TOT (EAM)'!F40+'1 minus TOT (EAM)'!G40)</f>
        <v>0</v>
      </c>
      <c r="I41" s="5">
        <f>'Raw Data (EAM)'!I41/'1 minus TOT (EAM)'!I90</f>
        <v>0</v>
      </c>
      <c r="J41" s="5">
        <f>'Raw Data (EAM)'!J41/'1 minus TOT (EAM)'!J90</f>
        <v>0</v>
      </c>
      <c r="K41" s="5">
        <f>'Raw Data (EAM)'!K41/'1 minus TOT (EAM)'!K90</f>
        <v>0</v>
      </c>
      <c r="L41" s="5">
        <f>'Raw Data (EAM)'!L41/'1 minus TOT (EAM)'!L90</f>
        <v>5.0077055199190497</v>
      </c>
      <c r="M41" s="5">
        <f>'Raw Data (EAM)'!M41/'1 minus TOT (EAM)'!M90</f>
        <v>10.01580505372508</v>
      </c>
      <c r="N41" s="5">
        <f>'Raw Data (EAM)'!N41/'1 minus TOT (EAM)'!N90</f>
        <v>19.034778247727999</v>
      </c>
      <c r="O41" s="5">
        <f>'Raw Data (EAM)'!O41/'1 minus TOT (EAM)'!O90</f>
        <v>15.032868091788508</v>
      </c>
      <c r="P41" s="5">
        <f>'Raw Data (EAM)'!P41/'1 minus TOT (EAM)'!P90</f>
        <v>27.0773646622009</v>
      </c>
      <c r="Q41" s="5">
        <f>'Raw Data (EAM)'!Q41/'1 minus TOT (EAM)'!Q90</f>
        <v>35.156342164424316</v>
      </c>
      <c r="R41" s="5">
        <f>'Raw Data (EAM)'!R41/'1 minus TOT (EAM)'!R90</f>
        <v>63.467328958041925</v>
      </c>
      <c r="S41" s="5">
        <f>'Raw Data (EAM)'!S41/'1 minus TOT (EAM)'!S90</f>
        <v>127.53525149157005</v>
      </c>
      <c r="T41" s="5">
        <f>'Raw Data (EAM)'!T41/'1 minus TOT (EAM)'!T90</f>
        <v>173.31447362021086</v>
      </c>
      <c r="U41" s="5">
        <f>'Raw Data (EAM)'!U41/'1 minus TOT (EAM)'!U90</f>
        <v>177.13177510219614</v>
      </c>
      <c r="V41" s="5">
        <f>'Raw Data (EAM)'!V41/'1 minus TOT (EAM)'!V90</f>
        <v>187.53970913669556</v>
      </c>
      <c r="W41" s="5">
        <f>'Raw Data (EAM)'!W41/'1 minus TOT (EAM)'!W90</f>
        <v>167.58916406138871</v>
      </c>
      <c r="X41" s="5">
        <f>'Raw Data (EAM)'!X41/'1 minus TOT (EAM)'!X90</f>
        <v>146.5925198644627</v>
      </c>
      <c r="Y41" s="5">
        <f>'Raw Data (EAM)'!Y41/'1 minus TOT (EAM)'!Y90</f>
        <v>114.20451994017409</v>
      </c>
      <c r="Z41" s="5">
        <f>'Raw Data (EAM)'!Z41/'1 minus TOT (EAM)'!Z90</f>
        <v>66.876004456827971</v>
      </c>
      <c r="AA41" s="5">
        <f>'Raw Data (EAM)'!AA41/'1 minus TOT (EAM)'!AA90</f>
        <v>23.130349801172745</v>
      </c>
      <c r="AB41" s="5">
        <f>'Raw Data (EAM)'!AB41/'1 minus TOT (EAM)'!AB90</f>
        <v>7.9657204070701653</v>
      </c>
      <c r="AC41" s="5"/>
    </row>
    <row r="42" spans="1:29" s="6" customFormat="1">
      <c r="A42" s="4">
        <v>1988</v>
      </c>
      <c r="B42" s="5">
        <f t="shared" si="0"/>
        <v>1369.1726594983904</v>
      </c>
      <c r="C42" s="5">
        <f>'Raw Data (EAM)'!C42/'1 minus TOT (EAM)'!C91</f>
        <v>0</v>
      </c>
      <c r="D42" s="5">
        <f>'Raw Data (EAM)'!D42/'1 minus TOT (EAM)'!D91</f>
        <v>1.0007657546892168</v>
      </c>
      <c r="E42" s="5">
        <f>'Raw Data (EAM)'!E42/'1 minus TOT (EAM)'!E91</f>
        <v>0</v>
      </c>
      <c r="F42" s="5">
        <f>'Raw Data (EAM)'!F42/'1 minus TOT (EAM)'!F91</f>
        <v>0</v>
      </c>
      <c r="G42" s="5">
        <f>'Raw Data (EAM)'!G42/'1 minus TOT (EAM)'!G91</f>
        <v>0</v>
      </c>
      <c r="H42" s="5">
        <f>'Raw Data (EAM)'!H42/('1 minus TOT (EAM)'!C41+'1 minus TOT (EAM)'!D41+'1 minus TOT (EAM)'!E41+'1 minus TOT (EAM)'!F41+'1 minus TOT (EAM)'!G41)</f>
        <v>0.20295120554247156</v>
      </c>
      <c r="I42" s="5">
        <f>'Raw Data (EAM)'!I42/'1 minus TOT (EAM)'!I91</f>
        <v>0</v>
      </c>
      <c r="J42" s="5">
        <f>'Raw Data (EAM)'!J42/'1 minus TOT (EAM)'!J91</f>
        <v>0</v>
      </c>
      <c r="K42" s="5">
        <f>'Raw Data (EAM)'!K42/'1 minus TOT (EAM)'!K91</f>
        <v>0</v>
      </c>
      <c r="L42" s="5">
        <f>'Raw Data (EAM)'!L42/'1 minus TOT (EAM)'!L91</f>
        <v>2.0030986572825604</v>
      </c>
      <c r="M42" s="5">
        <f>'Raw Data (EAM)'!M42/'1 minus TOT (EAM)'!M91</f>
        <v>10.015838123422597</v>
      </c>
      <c r="N42" s="5">
        <f>'Raw Data (EAM)'!N42/'1 minus TOT (EAM)'!N91</f>
        <v>16.029937117677949</v>
      </c>
      <c r="O42" s="5">
        <f>'Raw Data (EAM)'!O42/'1 minus TOT (EAM)'!O91</f>
        <v>30.067946827591047</v>
      </c>
      <c r="P42" s="5">
        <f>'Raw Data (EAM)'!P42/'1 minus TOT (EAM)'!P91</f>
        <v>36.106427264772876</v>
      </c>
      <c r="Q42" s="5">
        <f>'Raw Data (EAM)'!Q42/'1 minus TOT (EAM)'!Q91</f>
        <v>37.163431283365625</v>
      </c>
      <c r="R42" s="5">
        <f>'Raw Data (EAM)'!R42/'1 minus TOT (EAM)'!R91</f>
        <v>72.5204382268725</v>
      </c>
      <c r="S42" s="5">
        <f>'Raw Data (EAM)'!S42/'1 minus TOT (EAM)'!S91</f>
        <v>130.54979234303784</v>
      </c>
      <c r="T42" s="5">
        <f>'Raw Data (EAM)'!T42/'1 minus TOT (EAM)'!T91</f>
        <v>157.97611918318987</v>
      </c>
      <c r="U42" s="5">
        <f>'Raw Data (EAM)'!U42/'1 minus TOT (EAM)'!U91</f>
        <v>189.47159250933342</v>
      </c>
      <c r="V42" s="5">
        <f>'Raw Data (EAM)'!V42/'1 minus TOT (EAM)'!V91</f>
        <v>163.31209467249474</v>
      </c>
      <c r="W42" s="5">
        <f>'Raw Data (EAM)'!W42/'1 minus TOT (EAM)'!W91</f>
        <v>177.10149383701759</v>
      </c>
      <c r="X42" s="5">
        <f>'Raw Data (EAM)'!X42/'1 minus TOT (EAM)'!X91</f>
        <v>143.42045033996681</v>
      </c>
      <c r="Y42" s="5">
        <f>'Raw Data (EAM)'!Y42/'1 minus TOT (EAM)'!Y91</f>
        <v>113.51805290390872</v>
      </c>
      <c r="Z42" s="5">
        <f>'Raw Data (EAM)'!Z42/'1 minus TOT (EAM)'!Z91</f>
        <v>60.858352154505525</v>
      </c>
      <c r="AA42" s="5">
        <f>'Raw Data (EAM)'!AA42/'1 minus TOT (EAM)'!AA91</f>
        <v>24.924156659436775</v>
      </c>
      <c r="AB42" s="5">
        <f>'Raw Data (EAM)'!AB42/'1 minus TOT (EAM)'!AB91</f>
        <v>3.9304861889715621</v>
      </c>
      <c r="AC42" s="5"/>
    </row>
    <row r="43" spans="1:29" s="6" customFormat="1">
      <c r="A43" s="4">
        <v>1989</v>
      </c>
      <c r="B43" s="5">
        <f t="shared" si="0"/>
        <v>1446.9256843890246</v>
      </c>
      <c r="C43" s="5">
        <f>'Raw Data (EAM)'!C43/'1 minus TOT (EAM)'!C92</f>
        <v>0</v>
      </c>
      <c r="D43" s="5">
        <f>'Raw Data (EAM)'!D43/'1 minus TOT (EAM)'!D92</f>
        <v>0</v>
      </c>
      <c r="E43" s="5">
        <f>'Raw Data (EAM)'!E43/'1 minus TOT (EAM)'!E92</f>
        <v>0</v>
      </c>
      <c r="F43" s="5">
        <f>'Raw Data (EAM)'!F43/'1 minus TOT (EAM)'!F92</f>
        <v>0</v>
      </c>
      <c r="G43" s="5">
        <f>'Raw Data (EAM)'!G43/'1 minus TOT (EAM)'!G92</f>
        <v>0</v>
      </c>
      <c r="H43" s="5">
        <f>'Raw Data (EAM)'!H43/('1 minus TOT (EAM)'!C42+'1 minus TOT (EAM)'!D42+'1 minus TOT (EAM)'!E42+'1 minus TOT (EAM)'!F42+'1 minus TOT (EAM)'!G42)</f>
        <v>0</v>
      </c>
      <c r="I43" s="5">
        <f>'Raw Data (EAM)'!I43/'1 minus TOT (EAM)'!I92</f>
        <v>0</v>
      </c>
      <c r="J43" s="5">
        <f>'Raw Data (EAM)'!J43/'1 minus TOT (EAM)'!J92</f>
        <v>0</v>
      </c>
      <c r="K43" s="5">
        <f>'Raw Data (EAM)'!K43/'1 minus TOT (EAM)'!K92</f>
        <v>1.001112523862814</v>
      </c>
      <c r="L43" s="5">
        <f>'Raw Data (EAM)'!L43/'1 minus TOT (EAM)'!L92</f>
        <v>6.008687735251339</v>
      </c>
      <c r="M43" s="5">
        <f>'Raw Data (EAM)'!M43/'1 minus TOT (EAM)'!M92</f>
        <v>12.019385629371595</v>
      </c>
      <c r="N43" s="5">
        <f>'Raw Data (EAM)'!N43/'1 minus TOT (EAM)'!N92</f>
        <v>28.053910553511532</v>
      </c>
      <c r="O43" s="5">
        <f>'Raw Data (EAM)'!O43/'1 minus TOT (EAM)'!O92</f>
        <v>35.081938581714589</v>
      </c>
      <c r="P43" s="5">
        <f>'Raw Data (EAM)'!P43/'1 minus TOT (EAM)'!P92</f>
        <v>29.08598589102558</v>
      </c>
      <c r="Q43" s="5">
        <f>'Raw Data (EAM)'!Q43/'1 minus TOT (EAM)'!Q92</f>
        <v>37.163611720354197</v>
      </c>
      <c r="R43" s="5">
        <f>'Raw Data (EAM)'!R43/'1 minus TOT (EAM)'!R92</f>
        <v>72.505760547156356</v>
      </c>
      <c r="S43" s="5">
        <f>'Raw Data (EAM)'!S43/'1 minus TOT (EAM)'!S92</f>
        <v>104.20499778589142</v>
      </c>
      <c r="T43" s="5">
        <f>'Raw Data (EAM)'!T43/'1 minus TOT (EAM)'!T92</f>
        <v>188.46038651394522</v>
      </c>
      <c r="U43" s="5">
        <f>'Raw Data (EAM)'!U43/'1 minus TOT (EAM)'!U92</f>
        <v>168.71244428631417</v>
      </c>
      <c r="V43" s="5">
        <f>'Raw Data (EAM)'!V43/'1 minus TOT (EAM)'!V92</f>
        <v>177.66165409903149</v>
      </c>
      <c r="W43" s="5">
        <f>'Raw Data (EAM)'!W43/'1 minus TOT (EAM)'!W92</f>
        <v>198.05874183278357</v>
      </c>
      <c r="X43" s="5">
        <f>'Raw Data (EAM)'!X43/'1 minus TOT (EAM)'!X92</f>
        <v>155.15814878416413</v>
      </c>
      <c r="Y43" s="5">
        <f>'Raw Data (EAM)'!Y43/'1 minus TOT (EAM)'!Y92</f>
        <v>115.32854827511684</v>
      </c>
      <c r="Z43" s="5">
        <f>'Raw Data (EAM)'!Z43/'1 minus TOT (EAM)'!Z92</f>
        <v>70.168658300405923</v>
      </c>
      <c r="AA43" s="5">
        <f>'Raw Data (EAM)'!AA43/'1 minus TOT (EAM)'!AA92</f>
        <v>44.333134789137681</v>
      </c>
      <c r="AB43" s="5">
        <f>'Raw Data (EAM)'!AB43/'1 minus TOT (EAM)'!AB92</f>
        <v>3.9185765399864625</v>
      </c>
      <c r="AC43" s="5"/>
    </row>
    <row r="44" spans="1:29" s="6" customFormat="1">
      <c r="A44" s="4">
        <v>1990</v>
      </c>
      <c r="B44" s="5">
        <f t="shared" si="0"/>
        <v>1482.6855610378766</v>
      </c>
      <c r="C44" s="5">
        <f>'Raw Data (EAM)'!C44/'1 minus TOT (EAM)'!C93</f>
        <v>0</v>
      </c>
      <c r="D44" s="5">
        <f>'Raw Data (EAM)'!D44/'1 minus TOT (EAM)'!D93</f>
        <v>0</v>
      </c>
      <c r="E44" s="5">
        <f>'Raw Data (EAM)'!E44/'1 minus TOT (EAM)'!E93</f>
        <v>0</v>
      </c>
      <c r="F44" s="5">
        <f>'Raw Data (EAM)'!F44/'1 minus TOT (EAM)'!F93</f>
        <v>0</v>
      </c>
      <c r="G44" s="5">
        <f>'Raw Data (EAM)'!G44/'1 minus TOT (EAM)'!G93</f>
        <v>0</v>
      </c>
      <c r="H44" s="5">
        <f>'Raw Data (EAM)'!H44/('1 minus TOT (EAM)'!C43+'1 minus TOT (EAM)'!D43+'1 minus TOT (EAM)'!E43+'1 minus TOT (EAM)'!F43+'1 minus TOT (EAM)'!G43)</f>
        <v>0</v>
      </c>
      <c r="I44" s="5">
        <f>'Raw Data (EAM)'!I44/'1 minus TOT (EAM)'!I93</f>
        <v>0</v>
      </c>
      <c r="J44" s="5">
        <f>'Raw Data (EAM)'!J44/'1 minus TOT (EAM)'!J93</f>
        <v>1.0002927479129338</v>
      </c>
      <c r="K44" s="5">
        <f>'Raw Data (EAM)'!K44/'1 minus TOT (EAM)'!K93</f>
        <v>0</v>
      </c>
      <c r="L44" s="5">
        <f>'Raw Data (EAM)'!L44/'1 minus TOT (EAM)'!L93</f>
        <v>2.0029246000685066</v>
      </c>
      <c r="M44" s="5">
        <f>'Raw Data (EAM)'!M44/'1 minus TOT (EAM)'!M93</f>
        <v>18.029058097805983</v>
      </c>
      <c r="N44" s="5">
        <f>'Raw Data (EAM)'!N44/'1 minus TOT (EAM)'!N93</f>
        <v>42.080380729438701</v>
      </c>
      <c r="O44" s="5">
        <f>'Raw Data (EAM)'!O44/'1 minus TOT (EAM)'!O93</f>
        <v>28.067046641255956</v>
      </c>
      <c r="P44" s="5">
        <f>'Raw Data (EAM)'!P44/'1 minus TOT (EAM)'!P93</f>
        <v>34.101003236160039</v>
      </c>
      <c r="Q44" s="5">
        <f>'Raw Data (EAM)'!Q44/'1 minus TOT (EAM)'!Q93</f>
        <v>51.221967666379477</v>
      </c>
      <c r="R44" s="5">
        <f>'Raw Data (EAM)'!R44/'1 minus TOT (EAM)'!R93</f>
        <v>56.38584431009442</v>
      </c>
      <c r="S44" s="5">
        <f>'Raw Data (EAM)'!S44/'1 minus TOT (EAM)'!S93</f>
        <v>120.354009990466</v>
      </c>
      <c r="T44" s="5">
        <f>'Raw Data (EAM)'!T44/'1 minus TOT (EAM)'!T93</f>
        <v>158.87896471182026</v>
      </c>
      <c r="U44" s="5">
        <f>'Raw Data (EAM)'!U44/'1 minus TOT (EAM)'!U93</f>
        <v>172.74579513154538</v>
      </c>
      <c r="V44" s="5">
        <f>'Raw Data (EAM)'!V44/'1 minus TOT (EAM)'!V93</f>
        <v>188.98711523489504</v>
      </c>
      <c r="W44" s="5">
        <f>'Raw Data (EAM)'!W44/'1 minus TOT (EAM)'!W93</f>
        <v>180.71982484617661</v>
      </c>
      <c r="X44" s="5">
        <f>'Raw Data (EAM)'!X44/'1 minus TOT (EAM)'!X93</f>
        <v>155.95702138839604</v>
      </c>
      <c r="Y44" s="5">
        <f>'Raw Data (EAM)'!Y44/'1 minus TOT (EAM)'!Y93</f>
        <v>155.65308469368432</v>
      </c>
      <c r="Z44" s="5">
        <f>'Raw Data (EAM)'!Z44/'1 minus TOT (EAM)'!Z93</f>
        <v>71.110855357356456</v>
      </c>
      <c r="AA44" s="5">
        <f>'Raw Data (EAM)'!AA44/'1 minus TOT (EAM)'!AA93</f>
        <v>35.85566237588219</v>
      </c>
      <c r="AB44" s="5">
        <f>'Raw Data (EAM)'!AB44/'1 minus TOT (EAM)'!AB93</f>
        <v>9.5347092785379814</v>
      </c>
      <c r="AC44" s="5"/>
    </row>
    <row r="45" spans="1:29" s="6" customFormat="1">
      <c r="A45" s="4">
        <v>1991</v>
      </c>
      <c r="B45" s="5">
        <f t="shared" si="0"/>
        <v>1457.1777394408091</v>
      </c>
      <c r="C45" s="5">
        <f>'Raw Data (EAM)'!C45/'1 minus TOT (EAM)'!C94</f>
        <v>1.0086831707774786</v>
      </c>
      <c r="D45" s="5">
        <f>'Raw Data (EAM)'!D45/'1 minus TOT (EAM)'!D94</f>
        <v>0</v>
      </c>
      <c r="E45" s="5">
        <f>'Raw Data (EAM)'!E45/'1 minus TOT (EAM)'!E94</f>
        <v>0</v>
      </c>
      <c r="F45" s="5">
        <f>'Raw Data (EAM)'!F45/'1 minus TOT (EAM)'!F94</f>
        <v>0</v>
      </c>
      <c r="G45" s="5">
        <f>'Raw Data (EAM)'!G45/'1 minus TOT (EAM)'!G94</f>
        <v>0</v>
      </c>
      <c r="H45" s="5">
        <f>'Raw Data (EAM)'!H45/('1 minus TOT (EAM)'!C44+'1 minus TOT (EAM)'!D44+'1 minus TOT (EAM)'!E44+'1 minus TOT (EAM)'!F44+'1 minus TOT (EAM)'!G44)</f>
        <v>0.20269286560342475</v>
      </c>
      <c r="I45" s="5">
        <f>'Raw Data (EAM)'!I45/'1 minus TOT (EAM)'!I94</f>
        <v>0</v>
      </c>
      <c r="J45" s="5">
        <f>'Raw Data (EAM)'!J45/'1 minus TOT (EAM)'!J94</f>
        <v>0</v>
      </c>
      <c r="K45" s="5">
        <f>'Raw Data (EAM)'!K45/'1 minus TOT (EAM)'!K94</f>
        <v>0</v>
      </c>
      <c r="L45" s="5">
        <f>'Raw Data (EAM)'!L45/'1 minus TOT (EAM)'!L94</f>
        <v>5.0071256934290505</v>
      </c>
      <c r="M45" s="5">
        <f>'Raw Data (EAM)'!M45/'1 minus TOT (EAM)'!M94</f>
        <v>11.017217998194184</v>
      </c>
      <c r="N45" s="5">
        <f>'Raw Data (EAM)'!N45/'1 minus TOT (EAM)'!N94</f>
        <v>28.054581167999302</v>
      </c>
      <c r="O45" s="5">
        <f>'Raw Data (EAM)'!O45/'1 minus TOT (EAM)'!O94</f>
        <v>25.060275085428522</v>
      </c>
      <c r="P45" s="5">
        <f>'Raw Data (EAM)'!P45/'1 minus TOT (EAM)'!P94</f>
        <v>43.129409935599419</v>
      </c>
      <c r="Q45" s="5">
        <f>'Raw Data (EAM)'!Q45/'1 minus TOT (EAM)'!Q94</f>
        <v>51.226908495417703</v>
      </c>
      <c r="R45" s="5">
        <f>'Raw Data (EAM)'!R45/'1 minus TOT (EAM)'!R94</f>
        <v>69.464440836604155</v>
      </c>
      <c r="S45" s="5">
        <f>'Raw Data (EAM)'!S45/'1 minus TOT (EAM)'!S94</f>
        <v>113.25356944961901</v>
      </c>
      <c r="T45" s="5">
        <f>'Raw Data (EAM)'!T45/'1 minus TOT (EAM)'!T94</f>
        <v>141.51713747157345</v>
      </c>
      <c r="U45" s="5">
        <f>'Raw Data (EAM)'!U45/'1 minus TOT (EAM)'!U94</f>
        <v>175.77689793287601</v>
      </c>
      <c r="V45" s="5">
        <f>'Raw Data (EAM)'!V45/'1 minus TOT (EAM)'!V94</f>
        <v>215.95203353026395</v>
      </c>
      <c r="W45" s="5">
        <f>'Raw Data (EAM)'!W45/'1 minus TOT (EAM)'!W94</f>
        <v>183.60398319908728</v>
      </c>
      <c r="X45" s="5">
        <f>'Raw Data (EAM)'!X45/'1 minus TOT (EAM)'!X94</f>
        <v>172.52170227815773</v>
      </c>
      <c r="Y45" s="5">
        <f>'Raw Data (EAM)'!Y45/'1 minus TOT (EAM)'!Y94</f>
        <v>108.38661999410573</v>
      </c>
      <c r="Z45" s="5">
        <f>'Raw Data (EAM)'!Z45/'1 minus TOT (EAM)'!Z94</f>
        <v>65.686387159113067</v>
      </c>
      <c r="AA45" s="5">
        <f>'Raw Data (EAM)'!AA45/'1 minus TOT (EAM)'!AA94</f>
        <v>43.482536604579636</v>
      </c>
      <c r="AB45" s="5">
        <f>'Raw Data (EAM)'!AB45/'1 minus TOT (EAM)'!AB94</f>
        <v>3.8342197431573481</v>
      </c>
      <c r="AC45" s="5"/>
    </row>
    <row r="46" spans="1:29">
      <c r="A46" s="1">
        <f t="shared" ref="A46:A51" si="1">A45+1</f>
        <v>1992</v>
      </c>
      <c r="B46" s="5">
        <f t="shared" si="0"/>
        <v>1518.8418325157973</v>
      </c>
      <c r="C46" s="5">
        <f>'Raw Data (EAM)'!C46/'1 minus TOT (EAM)'!C95</f>
        <v>0</v>
      </c>
      <c r="D46" s="5">
        <f>'Raw Data (EAM)'!D46/'1 minus TOT (EAM)'!D95</f>
        <v>0</v>
      </c>
      <c r="E46" s="5">
        <f>'Raw Data (EAM)'!E46/'1 minus TOT (EAM)'!E95</f>
        <v>0</v>
      </c>
      <c r="F46" s="5">
        <f>'Raw Data (EAM)'!F46/'1 minus TOT (EAM)'!F95</f>
        <v>0</v>
      </c>
      <c r="G46" s="5">
        <f>'Raw Data (EAM)'!G46/'1 minus TOT (EAM)'!G95</f>
        <v>0</v>
      </c>
      <c r="H46" s="5">
        <f>'Raw Data (EAM)'!H46/('1 minus TOT (EAM)'!C45+'1 minus TOT (EAM)'!D45+'1 minus TOT (EAM)'!E45+'1 minus TOT (EAM)'!F45+'1 minus TOT (EAM)'!G45)</f>
        <v>0</v>
      </c>
      <c r="I46" s="5">
        <f>'Raw Data (EAM)'!I46/'1 minus TOT (EAM)'!I95</f>
        <v>0</v>
      </c>
      <c r="J46" s="5">
        <f>'Raw Data (EAM)'!J46/'1 minus TOT (EAM)'!J95</f>
        <v>0</v>
      </c>
      <c r="K46" s="5">
        <f>'Raw Data (EAM)'!K46/'1 minus TOT (EAM)'!K95</f>
        <v>0</v>
      </c>
      <c r="L46" s="5">
        <f>'Raw Data (EAM)'!L46/'1 minus TOT (EAM)'!L95</f>
        <v>3.0040739902548794</v>
      </c>
      <c r="M46" s="5">
        <f>'Raw Data (EAM)'!M46/'1 minus TOT (EAM)'!M95</f>
        <v>8.0128020247454472</v>
      </c>
      <c r="N46" s="5">
        <f>'Raw Data (EAM)'!N46/'1 minus TOT (EAM)'!N95</f>
        <v>26.05029313316923</v>
      </c>
      <c r="O46" s="5">
        <f>'Raw Data (EAM)'!O46/'1 minus TOT (EAM)'!O95</f>
        <v>32.080356096327087</v>
      </c>
      <c r="P46" s="5">
        <f>'Raw Data (EAM)'!P46/'1 minus TOT (EAM)'!P95</f>
        <v>31.095423384406942</v>
      </c>
      <c r="Q46" s="5">
        <f>'Raw Data (EAM)'!Q46/'1 minus TOT (EAM)'!Q95</f>
        <v>58.254121261146253</v>
      </c>
      <c r="R46" s="5">
        <f>'Raw Data (EAM)'!R46/'1 minus TOT (EAM)'!R95</f>
        <v>69.450389148548709</v>
      </c>
      <c r="S46" s="5">
        <f>'Raw Data (EAM)'!S46/'1 minus TOT (EAM)'!S95</f>
        <v>85.937454705738702</v>
      </c>
      <c r="T46" s="5">
        <f>'Raw Data (EAM)'!T46/'1 minus TOT (EAM)'!T95</f>
        <v>149.5454215860307</v>
      </c>
      <c r="U46" s="5">
        <f>'Raw Data (EAM)'!U46/'1 minus TOT (EAM)'!U95</f>
        <v>203.41385704864624</v>
      </c>
      <c r="V46" s="5">
        <f>'Raw Data (EAM)'!V46/'1 minus TOT (EAM)'!V95</f>
        <v>204.39358420173684</v>
      </c>
      <c r="W46" s="5">
        <f>'Raw Data (EAM)'!W46/'1 minus TOT (EAM)'!W95</f>
        <v>186.29485814591609</v>
      </c>
      <c r="X46" s="5">
        <f>'Raw Data (EAM)'!X46/'1 minus TOT (EAM)'!X95</f>
        <v>195.6160615757465</v>
      </c>
      <c r="Y46" s="5">
        <f>'Raw Data (EAM)'!Y46/'1 minus TOT (EAM)'!Y95</f>
        <v>142.09444521494748</v>
      </c>
      <c r="Z46" s="5">
        <f>'Raw Data (EAM)'!Z46/'1 minus TOT (EAM)'!Z95</f>
        <v>71.050959505466196</v>
      </c>
      <c r="AA46" s="5">
        <f>'Raw Data (EAM)'!AA46/'1 minus TOT (EAM)'!AA95</f>
        <v>48.986737229107732</v>
      </c>
      <c r="AB46" s="5">
        <f>'Raw Data (EAM)'!AB46/'1 minus TOT (EAM)'!AB95</f>
        <v>3.5609942638623329</v>
      </c>
      <c r="AC46">
        <v>0</v>
      </c>
    </row>
    <row r="47" spans="1:29">
      <c r="A47" s="1">
        <f t="shared" si="1"/>
        <v>1993</v>
      </c>
      <c r="B47" s="5">
        <f t="shared" si="0"/>
        <v>1445.4913699668</v>
      </c>
      <c r="C47" s="5">
        <f>'Raw Data (EAM)'!C47/'1 minus TOT (EAM)'!C96</f>
        <v>0</v>
      </c>
      <c r="D47" s="5">
        <f>'Raw Data (EAM)'!D47/'1 minus TOT (EAM)'!D96</f>
        <v>0</v>
      </c>
      <c r="E47" s="5">
        <f>'Raw Data (EAM)'!E47/'1 minus TOT (EAM)'!E96</f>
        <v>0</v>
      </c>
      <c r="F47" s="5">
        <f>'Raw Data (EAM)'!F47/'1 minus TOT (EAM)'!F96</f>
        <v>0</v>
      </c>
      <c r="G47" s="5">
        <f>'Raw Data (EAM)'!G47/'1 minus TOT (EAM)'!G96</f>
        <v>0</v>
      </c>
      <c r="H47" s="5">
        <f>'Raw Data (EAM)'!H47/('1 minus TOT (EAM)'!C46+'1 minus TOT (EAM)'!D46+'1 minus TOT (EAM)'!E46+'1 minus TOT (EAM)'!F46+'1 minus TOT (EAM)'!G46)</f>
        <v>0</v>
      </c>
      <c r="I47" s="5">
        <f>'Raw Data (EAM)'!I47/'1 minus TOT (EAM)'!I96</f>
        <v>0</v>
      </c>
      <c r="J47" s="5">
        <f>'Raw Data (EAM)'!J47/'1 minus TOT (EAM)'!J96</f>
        <v>1.0002932147336969</v>
      </c>
      <c r="K47" s="5">
        <f>'Raw Data (EAM)'!K47/'1 minus TOT (EAM)'!K96</f>
        <v>0</v>
      </c>
      <c r="L47" s="5">
        <f>'Raw Data (EAM)'!L47/'1 minus TOT (EAM)'!L96</f>
        <v>0</v>
      </c>
      <c r="M47" s="5">
        <f>'Raw Data (EAM)'!M47/'1 minus TOT (EAM)'!M96</f>
        <v>11.017169491822699</v>
      </c>
      <c r="N47" s="5">
        <f>'Raw Data (EAM)'!N47/'1 minus TOT (EAM)'!N96</f>
        <v>21.04315514679983</v>
      </c>
      <c r="O47" s="5">
        <f>'Raw Data (EAM)'!O47/'1 minus TOT (EAM)'!O96</f>
        <v>36.090941120676646</v>
      </c>
      <c r="P47" s="5">
        <f>'Raw Data (EAM)'!P47/'1 minus TOT (EAM)'!P96</f>
        <v>42.134361826329076</v>
      </c>
      <c r="Q47" s="5">
        <f>'Raw Data (EAM)'!Q47/'1 minus TOT (EAM)'!Q96</f>
        <v>47.203957693447819</v>
      </c>
      <c r="R47" s="5">
        <f>'Raw Data (EAM)'!R47/'1 minus TOT (EAM)'!R96</f>
        <v>65.436243735241277</v>
      </c>
      <c r="S47" s="5">
        <f>'Raw Data (EAM)'!S47/'1 minus TOT (EAM)'!S96</f>
        <v>89.965869234890576</v>
      </c>
      <c r="T47" s="5">
        <f>'Raw Data (EAM)'!T47/'1 minus TOT (EAM)'!T96</f>
        <v>149.60877094117612</v>
      </c>
      <c r="U47" s="5">
        <f>'Raw Data (EAM)'!U47/'1 minus TOT (EAM)'!U96</f>
        <v>181.91783687916038</v>
      </c>
      <c r="V47" s="5">
        <f>'Raw Data (EAM)'!V47/'1 minus TOT (EAM)'!V96</f>
        <v>192.79852207833741</v>
      </c>
      <c r="W47" s="5">
        <f>'Raw Data (EAM)'!W47/'1 minus TOT (EAM)'!W96</f>
        <v>191.98094911646115</v>
      </c>
      <c r="X47" s="5">
        <f>'Raw Data (EAM)'!X47/'1 minus TOT (EAM)'!X96</f>
        <v>179.86150308427929</v>
      </c>
      <c r="Y47" s="5">
        <f>'Raw Data (EAM)'!Y47/'1 minus TOT (EAM)'!Y96</f>
        <v>135.1228022105247</v>
      </c>
      <c r="Z47" s="5">
        <f>'Raw Data (EAM)'!Z47/'1 minus TOT (EAM)'!Z96</f>
        <v>70.766925981586951</v>
      </c>
      <c r="AA47" s="5">
        <f>'Raw Data (EAM)'!AA47/'1 minus TOT (EAM)'!AA96</f>
        <v>29.542068211332104</v>
      </c>
      <c r="AB47" s="5">
        <f>'Raw Data (EAM)'!AB47/'1 minus TOT (EAM)'!AB96</f>
        <v>0</v>
      </c>
      <c r="AC47">
        <v>0</v>
      </c>
    </row>
    <row r="48" spans="1:29">
      <c r="A48" s="1">
        <f t="shared" si="1"/>
        <v>1994</v>
      </c>
      <c r="B48" s="5">
        <f t="shared" si="0"/>
        <v>1449.4931762526944</v>
      </c>
      <c r="C48" s="5">
        <f>'Raw Data (EAM)'!C48/'1 minus TOT (EAM)'!C97</f>
        <v>0</v>
      </c>
      <c r="D48" s="5">
        <f>'Raw Data (EAM)'!D48/'1 minus TOT (EAM)'!D97</f>
        <v>0</v>
      </c>
      <c r="E48" s="5">
        <f>'Raw Data (EAM)'!E48/'1 minus TOT (EAM)'!E97</f>
        <v>0</v>
      </c>
      <c r="F48" s="5">
        <f>'Raw Data (EAM)'!F48/'1 minus TOT (EAM)'!F97</f>
        <v>0</v>
      </c>
      <c r="G48" s="5">
        <f>'Raw Data (EAM)'!G48/'1 minus TOT (EAM)'!G97</f>
        <v>0</v>
      </c>
      <c r="H48" s="5">
        <f>'Raw Data (EAM)'!H48/('1 minus TOT (EAM)'!C47+'1 minus TOT (EAM)'!D47+'1 minus TOT (EAM)'!E47+'1 minus TOT (EAM)'!F47+'1 minus TOT (EAM)'!G47)</f>
        <v>0</v>
      </c>
      <c r="I48" s="5">
        <f>'Raw Data (EAM)'!I48/'1 minus TOT (EAM)'!I97</f>
        <v>0</v>
      </c>
      <c r="J48" s="5">
        <f>'Raw Data (EAM)'!J48/'1 minus TOT (EAM)'!J97</f>
        <v>0</v>
      </c>
      <c r="K48" s="5">
        <f>'Raw Data (EAM)'!K48/'1 minus TOT (EAM)'!K97</f>
        <v>1.0010820297411995</v>
      </c>
      <c r="L48" s="5">
        <f>'Raw Data (EAM)'!L48/'1 minus TOT (EAM)'!L97</f>
        <v>0</v>
      </c>
      <c r="M48" s="5">
        <f>'Raw Data (EAM)'!M48/'1 minus TOT (EAM)'!M97</f>
        <v>5.0077014091474812</v>
      </c>
      <c r="N48" s="5">
        <f>'Raw Data (EAM)'!N48/'1 minus TOT (EAM)'!N97</f>
        <v>20.041162333530107</v>
      </c>
      <c r="O48" s="5">
        <f>'Raw Data (EAM)'!O48/'1 minus TOT (EAM)'!O97</f>
        <v>23.058721952879658</v>
      </c>
      <c r="P48" s="5">
        <f>'Raw Data (EAM)'!P48/'1 minus TOT (EAM)'!P97</f>
        <v>30.09772691437492</v>
      </c>
      <c r="Q48" s="5">
        <f>'Raw Data (EAM)'!Q48/'1 minus TOT (EAM)'!Q97</f>
        <v>59.257125284501569</v>
      </c>
      <c r="R48" s="5">
        <f>'Raw Data (EAM)'!R48/'1 minus TOT (EAM)'!R97</f>
        <v>73.491470626670662</v>
      </c>
      <c r="S48" s="5">
        <f>'Raw Data (EAM)'!S48/'1 minus TOT (EAM)'!S97</f>
        <v>81.854464749774479</v>
      </c>
      <c r="T48" s="5">
        <f>'Raw Data (EAM)'!T48/'1 minus TOT (EAM)'!T97</f>
        <v>158.74233988184545</v>
      </c>
      <c r="U48" s="5">
        <f>'Raw Data (EAM)'!U48/'1 minus TOT (EAM)'!U97</f>
        <v>171.52345187852407</v>
      </c>
      <c r="V48" s="5">
        <f>'Raw Data (EAM)'!V48/'1 minus TOT (EAM)'!V97</f>
        <v>190.57718276406675</v>
      </c>
      <c r="W48" s="5">
        <f>'Raw Data (EAM)'!W48/'1 minus TOT (EAM)'!W97</f>
        <v>180.87672513261111</v>
      </c>
      <c r="X48" s="5">
        <f>'Raw Data (EAM)'!X48/'1 minus TOT (EAM)'!X97</f>
        <v>188.29740518962078</v>
      </c>
      <c r="Y48" s="5">
        <f>'Raw Data (EAM)'!Y48/'1 minus TOT (EAM)'!Y97</f>
        <v>139.51392024919332</v>
      </c>
      <c r="Z48" s="5">
        <f>'Raw Data (EAM)'!Z48/'1 minus TOT (EAM)'!Z97</f>
        <v>88.246502741613966</v>
      </c>
      <c r="AA48" s="5">
        <f>'Raw Data (EAM)'!AA48/'1 minus TOT (EAM)'!AA97</f>
        <v>34.778359057676688</v>
      </c>
      <c r="AB48" s="5">
        <f>'Raw Data (EAM)'!AB48/'1 minus TOT (EAM)'!AB97</f>
        <v>3.1278340569223344</v>
      </c>
      <c r="AC48">
        <v>0</v>
      </c>
    </row>
    <row r="49" spans="1:29">
      <c r="A49" s="1">
        <f t="shared" si="1"/>
        <v>1995</v>
      </c>
      <c r="B49" s="5">
        <f t="shared" si="0"/>
        <v>1345.3983901792583</v>
      </c>
      <c r="C49" s="5">
        <f>'Raw Data (EAM)'!C49/'1 minus TOT (EAM)'!C98</f>
        <v>0</v>
      </c>
      <c r="D49" s="5">
        <f>'Raw Data (EAM)'!D49/'1 minus TOT (EAM)'!D98</f>
        <v>0</v>
      </c>
      <c r="E49" s="5">
        <f>'Raw Data (EAM)'!E49/'1 minus TOT (EAM)'!E98</f>
        <v>0</v>
      </c>
      <c r="F49" s="5">
        <f>'Raw Data (EAM)'!F49/'1 minus TOT (EAM)'!F98</f>
        <v>1.0003185514766935</v>
      </c>
      <c r="G49" s="5">
        <f>'Raw Data (EAM)'!G49/'1 minus TOT (EAM)'!G98</f>
        <v>0</v>
      </c>
      <c r="H49" s="5">
        <f>'Raw Data (EAM)'!H49/('1 minus TOT (EAM)'!C48+'1 minus TOT (EAM)'!D48+'1 minus TOT (EAM)'!E48+'1 minus TOT (EAM)'!F48+'1 minus TOT (EAM)'!G48)</f>
        <v>0.20198856531390161</v>
      </c>
      <c r="I49" s="5">
        <f>'Raw Data (EAM)'!I49/'1 minus TOT (EAM)'!I98</f>
        <v>0</v>
      </c>
      <c r="J49" s="5">
        <f>'Raw Data (EAM)'!J49/'1 minus TOT (EAM)'!J98</f>
        <v>0</v>
      </c>
      <c r="K49" s="5">
        <f>'Raw Data (EAM)'!K49/'1 minus TOT (EAM)'!K98</f>
        <v>1.0010494911736614</v>
      </c>
      <c r="L49" s="5">
        <f>'Raw Data (EAM)'!L49/'1 minus TOT (EAM)'!L98</f>
        <v>1.0014056770273398</v>
      </c>
      <c r="M49" s="5">
        <f>'Raw Data (EAM)'!M49/'1 minus TOT (EAM)'!M98</f>
        <v>6.0091382500928381</v>
      </c>
      <c r="N49" s="5">
        <f>'Raw Data (EAM)'!N49/'1 minus TOT (EAM)'!N98</f>
        <v>16.032651650228239</v>
      </c>
      <c r="O49" s="5">
        <f>'Raw Data (EAM)'!O49/'1 minus TOT (EAM)'!O98</f>
        <v>14.035590463719847</v>
      </c>
      <c r="P49" s="5">
        <f>'Raw Data (EAM)'!P49/'1 minus TOT (EAM)'!P98</f>
        <v>28.091745569615004</v>
      </c>
      <c r="Q49" s="5">
        <f>'Raw Data (EAM)'!Q49/'1 minus TOT (EAM)'!Q98</f>
        <v>43.189357395972742</v>
      </c>
      <c r="R49" s="5">
        <f>'Raw Data (EAM)'!R49/'1 minus TOT (EAM)'!R98</f>
        <v>77.512296939598258</v>
      </c>
      <c r="S49" s="5">
        <f>'Raw Data (EAM)'!S49/'1 minus TOT (EAM)'!S98</f>
        <v>83.863586521992431</v>
      </c>
      <c r="T49" s="5">
        <f>'Raw Data (EAM)'!T49/'1 minus TOT (EAM)'!T98</f>
        <v>108.82474994071751</v>
      </c>
      <c r="U49" s="5">
        <f>'Raw Data (EAM)'!U49/'1 minus TOT (EAM)'!U98</f>
        <v>154.9911830982511</v>
      </c>
      <c r="V49" s="5">
        <f>'Raw Data (EAM)'!V49/'1 minus TOT (EAM)'!V98</f>
        <v>159.26368382199436</v>
      </c>
      <c r="W49" s="5">
        <f>'Raw Data (EAM)'!W49/'1 minus TOT (EAM)'!W98</f>
        <v>189.30211807775126</v>
      </c>
      <c r="X49" s="5">
        <f>'Raw Data (EAM)'!X49/'1 minus TOT (EAM)'!X98</f>
        <v>193.53200557128176</v>
      </c>
      <c r="Y49" s="5">
        <f>'Raw Data (EAM)'!Y49/'1 minus TOT (EAM)'!Y98</f>
        <v>143.06548658517227</v>
      </c>
      <c r="Z49" s="5">
        <f>'Raw Data (EAM)'!Z49/'1 minus TOT (EAM)'!Z98</f>
        <v>85.351470326343446</v>
      </c>
      <c r="AA49" s="5">
        <f>'Raw Data (EAM)'!AA49/'1 minus TOT (EAM)'!AA98</f>
        <v>35.465772130855548</v>
      </c>
      <c r="AB49" s="5">
        <f>'Raw Data (EAM)'!AB49/'1 minus TOT (EAM)'!AB98</f>
        <v>4.663110102156641</v>
      </c>
      <c r="AC49">
        <v>0</v>
      </c>
    </row>
    <row r="50" spans="1:29">
      <c r="A50" s="1">
        <f t="shared" si="1"/>
        <v>1996</v>
      </c>
      <c r="B50" s="5">
        <f t="shared" si="0"/>
        <v>1347.9357700324804</v>
      </c>
      <c r="C50" s="5">
        <f>'Raw Data (EAM)'!C50/'1 minus TOT (EAM)'!C99</f>
        <v>0</v>
      </c>
      <c r="D50" s="5">
        <f>'Raw Data (EAM)'!D50/'1 minus TOT (EAM)'!D99</f>
        <v>0</v>
      </c>
      <c r="E50" s="5">
        <f>'Raw Data (EAM)'!E50/'1 minus TOT (EAM)'!E99</f>
        <v>0</v>
      </c>
      <c r="F50" s="5">
        <f>'Raw Data (EAM)'!F50/'1 minus TOT (EAM)'!F99</f>
        <v>0</v>
      </c>
      <c r="G50" s="5">
        <f>'Raw Data (EAM)'!G50/'1 minus TOT (EAM)'!G99</f>
        <v>0</v>
      </c>
      <c r="H50" s="5">
        <f>'Raw Data (EAM)'!H50/('1 minus TOT (EAM)'!C49+'1 minus TOT (EAM)'!D49+'1 minus TOT (EAM)'!E49+'1 minus TOT (EAM)'!F49+'1 minus TOT (EAM)'!G49)</f>
        <v>0</v>
      </c>
      <c r="I50" s="5">
        <f>'Raw Data (EAM)'!I50/'1 minus TOT (EAM)'!I99</f>
        <v>0</v>
      </c>
      <c r="J50" s="5">
        <f>'Raw Data (EAM)'!J50/'1 minus TOT (EAM)'!J99</f>
        <v>0</v>
      </c>
      <c r="K50" s="5">
        <f>'Raw Data (EAM)'!K50/'1 minus TOT (EAM)'!K99</f>
        <v>0</v>
      </c>
      <c r="L50" s="5">
        <f>'Raw Data (EAM)'!L50/'1 minus TOT (EAM)'!L99</f>
        <v>0</v>
      </c>
      <c r="M50" s="5">
        <f>'Raw Data (EAM)'!M50/'1 minus TOT (EAM)'!M99</f>
        <v>2.002733498354774</v>
      </c>
      <c r="N50" s="5">
        <f>'Raw Data (EAM)'!N50/'1 minus TOT (EAM)'!N99</f>
        <v>7.0123104411914428</v>
      </c>
      <c r="O50" s="5">
        <f>'Raw Data (EAM)'!O50/'1 minus TOT (EAM)'!O99</f>
        <v>20.045083587946003</v>
      </c>
      <c r="P50" s="5">
        <f>'Raw Data (EAM)'!P50/'1 minus TOT (EAM)'!P99</f>
        <v>30.090574720186932</v>
      </c>
      <c r="Q50" s="5">
        <f>'Raw Data (EAM)'!Q50/'1 minus TOT (EAM)'!Q99</f>
        <v>47.198823322184502</v>
      </c>
      <c r="R50" s="5">
        <f>'Raw Data (EAM)'!R50/'1 minus TOT (EAM)'!R99</f>
        <v>76.494368705297489</v>
      </c>
      <c r="S50" s="5">
        <f>'Raw Data (EAM)'!S50/'1 minus TOT (EAM)'!S99</f>
        <v>87.885857565650397</v>
      </c>
      <c r="T50" s="5">
        <f>'Raw Data (EAM)'!T50/'1 minus TOT (EAM)'!T99</f>
        <v>119.98781770908609</v>
      </c>
      <c r="U50" s="5">
        <f>'Raw Data (EAM)'!U50/'1 minus TOT (EAM)'!U99</f>
        <v>152.85680956337009</v>
      </c>
      <c r="V50" s="5">
        <f>'Raw Data (EAM)'!V50/'1 minus TOT (EAM)'!V99</f>
        <v>177.94093726104521</v>
      </c>
      <c r="W50" s="5">
        <f>'Raw Data (EAM)'!W50/'1 minus TOT (EAM)'!W99</f>
        <v>180.5803545143568</v>
      </c>
      <c r="X50" s="5">
        <f>'Raw Data (EAM)'!X50/'1 minus TOT (EAM)'!X99</f>
        <v>186.61339765413149</v>
      </c>
      <c r="Y50" s="5">
        <f>'Raw Data (EAM)'!Y50/'1 minus TOT (EAM)'!Y99</f>
        <v>140.45657834357706</v>
      </c>
      <c r="Z50" s="5">
        <f>'Raw Data (EAM)'!Z50/'1 minus TOT (EAM)'!Z99</f>
        <v>86.537172011661809</v>
      </c>
      <c r="AA50" s="5">
        <f>'Raw Data (EAM)'!AA50/'1 minus TOT (EAM)'!AA99</f>
        <v>27.681636991761891</v>
      </c>
      <c r="AB50" s="5">
        <f>'Raw Data (EAM)'!AB50/'1 minus TOT (EAM)'!AB99</f>
        <v>4.5513141426783479</v>
      </c>
      <c r="AC50">
        <v>0</v>
      </c>
    </row>
    <row r="51" spans="1:29">
      <c r="A51" s="1">
        <f t="shared" si="1"/>
        <v>1997</v>
      </c>
      <c r="B51" s="5">
        <f t="shared" si="0"/>
        <v>1383.7788231591935</v>
      </c>
      <c r="C51" s="5">
        <f>'Raw Data (EAM)'!C51/'1 minus TOT (EAM)'!C100</f>
        <v>0</v>
      </c>
      <c r="D51" s="5">
        <f>'Raw Data (EAM)'!D51/'1 minus TOT (EAM)'!D100</f>
        <v>0</v>
      </c>
      <c r="E51" s="5">
        <f>'Raw Data (EAM)'!E51/'1 minus TOT (EAM)'!E100</f>
        <v>0</v>
      </c>
      <c r="F51" s="5">
        <f>'Raw Data (EAM)'!F51/'1 minus TOT (EAM)'!F100</f>
        <v>0</v>
      </c>
      <c r="G51" s="5">
        <f>'Raw Data (EAM)'!G51/'1 minus TOT (EAM)'!G100</f>
        <v>0</v>
      </c>
      <c r="H51" s="5">
        <f>'Raw Data (EAM)'!H51/('1 minus TOT (EAM)'!C50+'1 minus TOT (EAM)'!D50+'1 minus TOT (EAM)'!E50+'1 minus TOT (EAM)'!F50+'1 minus TOT (EAM)'!G50)</f>
        <v>0</v>
      </c>
      <c r="I51" s="5">
        <f>'Raw Data (EAM)'!I51/'1 minus TOT (EAM)'!I100</f>
        <v>0</v>
      </c>
      <c r="J51" s="5">
        <f>'Raw Data (EAM)'!J51/'1 minus TOT (EAM)'!J100</f>
        <v>0</v>
      </c>
      <c r="K51" s="5">
        <f>'Raw Data (EAM)'!K51/'1 minus TOT (EAM)'!K100</f>
        <v>0</v>
      </c>
      <c r="L51" s="5">
        <f>'Raw Data (EAM)'!L51/'1 minus TOT (EAM)'!L100</f>
        <v>1.0012779528516611</v>
      </c>
      <c r="M51" s="5">
        <f>'Raw Data (EAM)'!M51/'1 minus TOT (EAM)'!M100</f>
        <v>4.0051260523234467</v>
      </c>
      <c r="N51" s="5">
        <f>'Raw Data (EAM)'!N51/'1 minus TOT (EAM)'!N100</f>
        <v>6.0093384811035557</v>
      </c>
      <c r="O51" s="5">
        <f>'Raw Data (EAM)'!O51/'1 minus TOT (EAM)'!O100</f>
        <v>13.025745757869105</v>
      </c>
      <c r="P51" s="5">
        <f>'Raw Data (EAM)'!P51/'1 minus TOT (EAM)'!P100</f>
        <v>19.053054896485563</v>
      </c>
      <c r="Q51" s="5">
        <f>'Raw Data (EAM)'!Q51/'1 minus TOT (EAM)'!Q100</f>
        <v>51.207733202146173</v>
      </c>
      <c r="R51" s="5">
        <f>'Raw Data (EAM)'!R51/'1 minus TOT (EAM)'!R100</f>
        <v>77.472604882707856</v>
      </c>
      <c r="S51" s="5">
        <f>'Raw Data (EAM)'!S51/'1 minus TOT (EAM)'!S100</f>
        <v>89.875560741241202</v>
      </c>
      <c r="T51" s="5">
        <f>'Raw Data (EAM)'!T51/'1 minus TOT (EAM)'!T100</f>
        <v>115.84148491688335</v>
      </c>
      <c r="U51" s="5">
        <f>'Raw Data (EAM)'!U51/'1 minus TOT (EAM)'!U100</f>
        <v>182.54219052029168</v>
      </c>
      <c r="V51" s="5">
        <f>'Raw Data (EAM)'!V51/'1 minus TOT (EAM)'!V100</f>
        <v>182.01731330766822</v>
      </c>
      <c r="W51" s="5">
        <f>'Raw Data (EAM)'!W51/'1 minus TOT (EAM)'!W100</f>
        <v>182.51057326720129</v>
      </c>
      <c r="X51" s="5">
        <f>'Raw Data (EAM)'!X51/'1 minus TOT (EAM)'!X100</f>
        <v>189.61308526151197</v>
      </c>
      <c r="Y51" s="5">
        <f>'Raw Data (EAM)'!Y51/'1 minus TOT (EAM)'!Y100</f>
        <v>134.39417147952054</v>
      </c>
      <c r="Z51" s="5">
        <f>'Raw Data (EAM)'!Z51/'1 minus TOT (EAM)'!Z100</f>
        <v>99.151722618236221</v>
      </c>
      <c r="AA51" s="5">
        <f>'Raw Data (EAM)'!AA51/'1 minus TOT (EAM)'!AA100</f>
        <v>31.393343381680712</v>
      </c>
      <c r="AB51" s="5">
        <f>'Raw Data (EAM)'!AB51/'1 minus TOT (EAM)'!AB100</f>
        <v>4.6644964394710078</v>
      </c>
      <c r="AC5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36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39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5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/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v>816</v>
      </c>
      <c r="C4" s="5"/>
      <c r="D4" s="5"/>
      <c r="E4" s="5"/>
      <c r="F4" s="5"/>
      <c r="G4" s="5"/>
      <c r="H4" s="5">
        <v>1</v>
      </c>
      <c r="I4" s="5">
        <v>1</v>
      </c>
      <c r="J4" s="5">
        <v>1</v>
      </c>
      <c r="K4" s="5">
        <v>2</v>
      </c>
      <c r="L4" s="5">
        <v>2</v>
      </c>
      <c r="M4" s="5">
        <v>3</v>
      </c>
      <c r="N4" s="5">
        <v>4</v>
      </c>
      <c r="O4" s="5">
        <v>3</v>
      </c>
      <c r="P4" s="5">
        <v>20</v>
      </c>
      <c r="Q4" s="5">
        <v>22</v>
      </c>
      <c r="R4" s="5">
        <v>22</v>
      </c>
      <c r="S4" s="5">
        <v>50</v>
      </c>
      <c r="T4" s="5">
        <v>66</v>
      </c>
      <c r="U4" s="5">
        <v>75</v>
      </c>
      <c r="V4" s="5">
        <v>97</v>
      </c>
      <c r="W4" s="5">
        <v>111</v>
      </c>
      <c r="X4" s="5">
        <v>135</v>
      </c>
      <c r="Y4" s="5">
        <v>201</v>
      </c>
      <c r="Z4" s="5"/>
      <c r="AA4" s="5"/>
      <c r="AB4" s="5"/>
      <c r="AC4" s="5"/>
    </row>
    <row r="5" spans="1:30" s="6" customFormat="1">
      <c r="A5" s="4">
        <v>1951</v>
      </c>
      <c r="B5" s="5">
        <v>669</v>
      </c>
      <c r="C5" s="5"/>
      <c r="D5" s="5"/>
      <c r="E5" s="5"/>
      <c r="F5" s="5"/>
      <c r="G5" s="5"/>
      <c r="H5" s="5">
        <v>2</v>
      </c>
      <c r="I5" s="5">
        <v>2</v>
      </c>
      <c r="J5" s="5">
        <v>1</v>
      </c>
      <c r="K5" s="5"/>
      <c r="L5" s="5">
        <v>4</v>
      </c>
      <c r="M5" s="5">
        <v>1</v>
      </c>
      <c r="N5" s="5">
        <v>10</v>
      </c>
      <c r="O5" s="5">
        <v>7</v>
      </c>
      <c r="P5" s="5">
        <v>17</v>
      </c>
      <c r="Q5" s="5">
        <v>14</v>
      </c>
      <c r="R5" s="5">
        <v>27</v>
      </c>
      <c r="S5" s="5">
        <v>31</v>
      </c>
      <c r="T5" s="5">
        <v>47</v>
      </c>
      <c r="U5" s="5">
        <v>61</v>
      </c>
      <c r="V5" s="5">
        <v>80</v>
      </c>
      <c r="W5" s="5">
        <v>97</v>
      </c>
      <c r="X5" s="5">
        <v>116</v>
      </c>
      <c r="Y5" s="5">
        <v>152</v>
      </c>
      <c r="Z5" s="5"/>
      <c r="AA5" s="5"/>
      <c r="AB5" s="5"/>
      <c r="AC5" s="5"/>
    </row>
    <row r="6" spans="1:30" s="7" customFormat="1">
      <c r="A6" s="4">
        <v>1952</v>
      </c>
      <c r="B6" s="5">
        <v>712</v>
      </c>
      <c r="C6" s="5"/>
      <c r="D6" s="5"/>
      <c r="E6" s="5"/>
      <c r="F6" s="5"/>
      <c r="G6" s="5"/>
      <c r="H6" s="5">
        <v>4</v>
      </c>
      <c r="I6" s="5">
        <v>1</v>
      </c>
      <c r="J6" s="5">
        <v>1</v>
      </c>
      <c r="K6" s="5"/>
      <c r="L6" s="5">
        <v>1</v>
      </c>
      <c r="M6" s="5">
        <v>3</v>
      </c>
      <c r="N6" s="5">
        <v>4</v>
      </c>
      <c r="O6" s="5">
        <v>8</v>
      </c>
      <c r="P6" s="5">
        <v>10</v>
      </c>
      <c r="Q6" s="5">
        <v>13</v>
      </c>
      <c r="R6" s="5">
        <v>22</v>
      </c>
      <c r="S6" s="5">
        <v>36</v>
      </c>
      <c r="T6" s="5">
        <v>41</v>
      </c>
      <c r="U6" s="5">
        <v>66</v>
      </c>
      <c r="V6" s="5">
        <v>91</v>
      </c>
      <c r="W6" s="5">
        <v>123</v>
      </c>
      <c r="X6" s="5">
        <v>118</v>
      </c>
      <c r="Y6" s="5">
        <v>170</v>
      </c>
      <c r="Z6" s="5"/>
      <c r="AA6" s="5"/>
      <c r="AB6" s="5"/>
      <c r="AC6" s="5"/>
      <c r="AD6" s="6"/>
    </row>
    <row r="7" spans="1:30" s="7" customFormat="1">
      <c r="A7" s="4">
        <v>1953</v>
      </c>
      <c r="B7" s="5">
        <v>725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>
        <v>2</v>
      </c>
      <c r="M7" s="5">
        <v>8</v>
      </c>
      <c r="N7" s="5">
        <v>1</v>
      </c>
      <c r="O7" s="5">
        <v>5</v>
      </c>
      <c r="P7" s="5">
        <v>18</v>
      </c>
      <c r="Q7" s="5">
        <v>20</v>
      </c>
      <c r="R7" s="5">
        <v>29</v>
      </c>
      <c r="S7" s="5">
        <v>45</v>
      </c>
      <c r="T7" s="5">
        <v>54</v>
      </c>
      <c r="U7" s="5">
        <v>70</v>
      </c>
      <c r="V7" s="5">
        <v>89</v>
      </c>
      <c r="W7" s="5">
        <v>108</v>
      </c>
      <c r="X7" s="5">
        <v>114</v>
      </c>
      <c r="Y7" s="5">
        <v>161</v>
      </c>
      <c r="Z7" s="5"/>
      <c r="AA7" s="5"/>
      <c r="AB7" s="5"/>
      <c r="AC7" s="5"/>
    </row>
    <row r="8" spans="1:30" s="6" customFormat="1">
      <c r="A8" s="4">
        <v>1954</v>
      </c>
      <c r="B8" s="5">
        <v>689</v>
      </c>
      <c r="C8" s="5"/>
      <c r="D8" s="5"/>
      <c r="E8" s="5"/>
      <c r="F8" s="5"/>
      <c r="G8" s="5"/>
      <c r="H8" s="5"/>
      <c r="I8" s="5">
        <v>2</v>
      </c>
      <c r="J8" s="5">
        <v>1</v>
      </c>
      <c r="K8" s="5">
        <v>2</v>
      </c>
      <c r="L8" s="5">
        <v>1</v>
      </c>
      <c r="M8" s="5">
        <v>3</v>
      </c>
      <c r="N8" s="5">
        <v>7</v>
      </c>
      <c r="O8" s="5">
        <v>8</v>
      </c>
      <c r="P8" s="5">
        <v>20</v>
      </c>
      <c r="Q8" s="5">
        <v>13</v>
      </c>
      <c r="R8" s="5">
        <v>22</v>
      </c>
      <c r="S8" s="5">
        <v>48</v>
      </c>
      <c r="T8" s="5">
        <v>59</v>
      </c>
      <c r="U8" s="5">
        <v>46</v>
      </c>
      <c r="V8" s="5">
        <v>80</v>
      </c>
      <c r="W8" s="5">
        <v>113</v>
      </c>
      <c r="X8" s="5">
        <v>112</v>
      </c>
      <c r="Y8" s="5">
        <v>152</v>
      </c>
      <c r="Z8" s="5"/>
      <c r="AA8" s="5"/>
      <c r="AB8" s="5"/>
      <c r="AC8" s="5"/>
    </row>
    <row r="9" spans="1:30" s="7" customFormat="1">
      <c r="A9" s="4">
        <v>1955</v>
      </c>
      <c r="B9" s="5">
        <v>643</v>
      </c>
      <c r="C9" s="5"/>
      <c r="D9" s="5"/>
      <c r="E9" s="5"/>
      <c r="F9" s="5"/>
      <c r="G9" s="5"/>
      <c r="H9" s="5">
        <v>3</v>
      </c>
      <c r="I9" s="5"/>
      <c r="J9" s="5">
        <v>1</v>
      </c>
      <c r="K9" s="5">
        <v>2</v>
      </c>
      <c r="L9" s="5">
        <v>1</v>
      </c>
      <c r="M9" s="5">
        <v>3</v>
      </c>
      <c r="N9" s="5">
        <v>6</v>
      </c>
      <c r="O9" s="5">
        <v>8</v>
      </c>
      <c r="P9" s="5">
        <v>11</v>
      </c>
      <c r="Q9" s="5">
        <v>16</v>
      </c>
      <c r="R9" s="5">
        <v>29</v>
      </c>
      <c r="S9" s="5">
        <v>27</v>
      </c>
      <c r="T9" s="5">
        <v>52</v>
      </c>
      <c r="U9" s="5">
        <v>56</v>
      </c>
      <c r="V9" s="5">
        <v>73</v>
      </c>
      <c r="W9" s="5">
        <v>101</v>
      </c>
      <c r="X9" s="5">
        <v>106</v>
      </c>
      <c r="Y9" s="5">
        <v>148</v>
      </c>
      <c r="Z9" s="5"/>
      <c r="AA9" s="5"/>
      <c r="AB9" s="5"/>
      <c r="AC9" s="5"/>
    </row>
    <row r="10" spans="1:30" s="6" customFormat="1">
      <c r="A10" s="4">
        <v>1956</v>
      </c>
      <c r="B10" s="5">
        <v>730</v>
      </c>
      <c r="C10" s="5"/>
      <c r="D10" s="5"/>
      <c r="E10" s="5"/>
      <c r="F10" s="5"/>
      <c r="G10" s="5"/>
      <c r="H10" s="5">
        <v>5</v>
      </c>
      <c r="I10" s="5">
        <v>1</v>
      </c>
      <c r="J10" s="5">
        <v>1</v>
      </c>
      <c r="K10" s="5">
        <v>1</v>
      </c>
      <c r="L10" s="5"/>
      <c r="M10" s="5">
        <v>5</v>
      </c>
      <c r="N10" s="5">
        <v>3</v>
      </c>
      <c r="O10" s="5">
        <v>6</v>
      </c>
      <c r="P10" s="5">
        <v>14</v>
      </c>
      <c r="Q10" s="5">
        <v>10</v>
      </c>
      <c r="R10" s="5">
        <v>27</v>
      </c>
      <c r="S10" s="5">
        <v>33</v>
      </c>
      <c r="T10" s="5">
        <v>38</v>
      </c>
      <c r="U10" s="5">
        <v>79</v>
      </c>
      <c r="V10" s="5">
        <v>96</v>
      </c>
      <c r="W10" s="5">
        <v>95</v>
      </c>
      <c r="X10" s="5">
        <v>138</v>
      </c>
      <c r="Y10" s="5">
        <v>178</v>
      </c>
      <c r="Z10" s="5"/>
      <c r="AA10" s="5"/>
      <c r="AB10" s="5"/>
      <c r="AC10" s="5"/>
    </row>
    <row r="11" spans="1:30" s="6" customFormat="1">
      <c r="A11" s="4">
        <v>1957</v>
      </c>
      <c r="B11" s="5">
        <v>696</v>
      </c>
      <c r="C11" s="5"/>
      <c r="D11" s="5"/>
      <c r="E11" s="5"/>
      <c r="F11" s="5"/>
      <c r="G11" s="5"/>
      <c r="H11" s="5">
        <v>2</v>
      </c>
      <c r="I11" s="5"/>
      <c r="J11" s="5"/>
      <c r="K11" s="5">
        <v>2</v>
      </c>
      <c r="L11" s="5">
        <v>2</v>
      </c>
      <c r="M11" s="5">
        <v>2</v>
      </c>
      <c r="N11" s="5">
        <v>4</v>
      </c>
      <c r="O11" s="5">
        <v>8</v>
      </c>
      <c r="P11" s="5">
        <v>14</v>
      </c>
      <c r="Q11" s="5">
        <v>18</v>
      </c>
      <c r="R11" s="5">
        <v>34</v>
      </c>
      <c r="S11" s="5">
        <v>27</v>
      </c>
      <c r="T11" s="5">
        <v>46</v>
      </c>
      <c r="U11" s="5">
        <v>56</v>
      </c>
      <c r="V11" s="5">
        <v>74</v>
      </c>
      <c r="W11" s="5">
        <v>110</v>
      </c>
      <c r="X11" s="5">
        <v>112</v>
      </c>
      <c r="Y11" s="5">
        <v>185</v>
      </c>
      <c r="Z11" s="5"/>
      <c r="AA11" s="5"/>
      <c r="AB11" s="5"/>
      <c r="AC11" s="5"/>
    </row>
    <row r="12" spans="1:30" s="6" customFormat="1">
      <c r="A12" s="4">
        <v>1958</v>
      </c>
      <c r="B12" s="5">
        <v>659</v>
      </c>
      <c r="C12" s="5"/>
      <c r="D12" s="5"/>
      <c r="E12" s="5"/>
      <c r="F12" s="5"/>
      <c r="G12" s="5"/>
      <c r="H12" s="5">
        <v>2</v>
      </c>
      <c r="I12" s="5">
        <v>1</v>
      </c>
      <c r="J12" s="5">
        <v>2</v>
      </c>
      <c r="K12" s="5">
        <v>1</v>
      </c>
      <c r="L12" s="5"/>
      <c r="M12" s="5">
        <v>2</v>
      </c>
      <c r="N12" s="5"/>
      <c r="O12" s="5">
        <v>5</v>
      </c>
      <c r="P12" s="5">
        <v>7</v>
      </c>
      <c r="Q12" s="5">
        <v>12</v>
      </c>
      <c r="R12" s="5">
        <v>30</v>
      </c>
      <c r="S12" s="5">
        <v>45</v>
      </c>
      <c r="T12" s="5">
        <v>59</v>
      </c>
      <c r="U12" s="5">
        <v>49</v>
      </c>
      <c r="V12" s="5">
        <v>76</v>
      </c>
      <c r="W12" s="5">
        <v>99</v>
      </c>
      <c r="X12" s="5">
        <v>117</v>
      </c>
      <c r="Y12" s="5">
        <v>152</v>
      </c>
      <c r="Z12" s="5"/>
      <c r="AA12" s="5"/>
      <c r="AB12" s="5"/>
      <c r="AC12" s="5"/>
    </row>
    <row r="13" spans="1:30" s="6" customFormat="1">
      <c r="A13" s="4">
        <v>1959</v>
      </c>
      <c r="B13" s="5">
        <v>637</v>
      </c>
      <c r="C13" s="5"/>
      <c r="D13" s="5"/>
      <c r="E13" s="5"/>
      <c r="F13" s="5"/>
      <c r="G13" s="5"/>
      <c r="H13" s="5">
        <v>2</v>
      </c>
      <c r="I13" s="5">
        <v>1</v>
      </c>
      <c r="J13" s="5">
        <v>1</v>
      </c>
      <c r="K13" s="5"/>
      <c r="L13" s="5">
        <v>2</v>
      </c>
      <c r="M13" s="5"/>
      <c r="N13" s="5">
        <v>5</v>
      </c>
      <c r="O13" s="5">
        <v>5</v>
      </c>
      <c r="P13" s="5">
        <v>8</v>
      </c>
      <c r="Q13" s="5">
        <v>17</v>
      </c>
      <c r="R13" s="5">
        <v>24</v>
      </c>
      <c r="S13" s="5">
        <v>29</v>
      </c>
      <c r="T13" s="5">
        <v>36</v>
      </c>
      <c r="U13" s="5">
        <v>61</v>
      </c>
      <c r="V13" s="5">
        <v>89</v>
      </c>
      <c r="W13" s="5">
        <v>99</v>
      </c>
      <c r="X13" s="5">
        <v>102</v>
      </c>
      <c r="Y13" s="5">
        <v>156</v>
      </c>
      <c r="Z13" s="5"/>
      <c r="AA13" s="5"/>
      <c r="AB13" s="5"/>
      <c r="AC13" s="5"/>
      <c r="AD13" s="6" t="s">
        <v>29</v>
      </c>
    </row>
    <row r="14" spans="1:30" s="6" customFormat="1">
      <c r="A14" s="4">
        <v>1960</v>
      </c>
      <c r="B14" s="5">
        <v>616</v>
      </c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3</v>
      </c>
      <c r="M14" s="5"/>
      <c r="N14" s="5">
        <v>1</v>
      </c>
      <c r="O14" s="5">
        <v>7</v>
      </c>
      <c r="P14" s="5">
        <v>13</v>
      </c>
      <c r="Q14" s="5">
        <v>19</v>
      </c>
      <c r="R14" s="5">
        <v>31</v>
      </c>
      <c r="S14" s="5">
        <v>39</v>
      </c>
      <c r="T14" s="5">
        <v>32</v>
      </c>
      <c r="U14" s="5">
        <v>46</v>
      </c>
      <c r="V14" s="5">
        <v>80</v>
      </c>
      <c r="W14" s="5">
        <v>82</v>
      </c>
      <c r="X14" s="5">
        <v>92</v>
      </c>
      <c r="Y14" s="5">
        <v>170</v>
      </c>
      <c r="Z14" s="5"/>
      <c r="AA14" s="5"/>
      <c r="AB14" s="5"/>
      <c r="AC14" s="5"/>
    </row>
    <row r="15" spans="1:30" s="6" customFormat="1">
      <c r="A15" s="4">
        <v>1961</v>
      </c>
      <c r="B15" s="5">
        <v>644</v>
      </c>
      <c r="C15" s="5"/>
      <c r="D15" s="5"/>
      <c r="E15" s="5"/>
      <c r="F15" s="5"/>
      <c r="G15" s="5"/>
      <c r="H15" s="5"/>
      <c r="I15" s="5">
        <v>1</v>
      </c>
      <c r="J15" s="5">
        <v>1</v>
      </c>
      <c r="K15" s="5"/>
      <c r="L15" s="5">
        <v>2</v>
      </c>
      <c r="M15" s="5">
        <v>1</v>
      </c>
      <c r="N15" s="5">
        <v>4</v>
      </c>
      <c r="O15" s="5">
        <v>6</v>
      </c>
      <c r="P15" s="5">
        <v>9</v>
      </c>
      <c r="Q15" s="5">
        <v>13</v>
      </c>
      <c r="R15" s="5">
        <v>26</v>
      </c>
      <c r="S15" s="5">
        <v>28</v>
      </c>
      <c r="T15" s="5">
        <v>43</v>
      </c>
      <c r="U15" s="5">
        <v>65</v>
      </c>
      <c r="V15" s="5">
        <v>79</v>
      </c>
      <c r="W15" s="5">
        <v>91</v>
      </c>
      <c r="X15" s="5">
        <v>112</v>
      </c>
      <c r="Y15" s="5">
        <v>163</v>
      </c>
      <c r="Z15" s="5"/>
      <c r="AA15" s="5"/>
      <c r="AB15" s="5"/>
      <c r="AC15" s="5"/>
      <c r="AD15" s="8"/>
    </row>
    <row r="16" spans="1:30" s="6" customFormat="1">
      <c r="A16" s="4">
        <v>1962</v>
      </c>
      <c r="B16" s="5">
        <v>567</v>
      </c>
      <c r="C16" s="5"/>
      <c r="D16" s="5"/>
      <c r="E16" s="5"/>
      <c r="F16" s="5"/>
      <c r="G16" s="5"/>
      <c r="H16" s="5">
        <v>1</v>
      </c>
      <c r="I16" s="5"/>
      <c r="J16" s="5">
        <v>2</v>
      </c>
      <c r="K16" s="5"/>
      <c r="L16" s="5">
        <v>1</v>
      </c>
      <c r="M16" s="5"/>
      <c r="N16" s="5">
        <v>2</v>
      </c>
      <c r="O16" s="5">
        <v>7</v>
      </c>
      <c r="P16" s="5">
        <v>15</v>
      </c>
      <c r="Q16" s="5">
        <v>13</v>
      </c>
      <c r="R16" s="5">
        <v>35</v>
      </c>
      <c r="S16" s="5">
        <v>32</v>
      </c>
      <c r="T16" s="5">
        <v>45</v>
      </c>
      <c r="U16" s="5">
        <v>37</v>
      </c>
      <c r="V16" s="5">
        <v>67</v>
      </c>
      <c r="W16" s="5">
        <v>80</v>
      </c>
      <c r="X16" s="5">
        <v>86</v>
      </c>
      <c r="Y16" s="5">
        <v>144</v>
      </c>
      <c r="Z16" s="5"/>
      <c r="AA16" s="5"/>
      <c r="AB16" s="5"/>
      <c r="AC16" s="5"/>
    </row>
    <row r="17" spans="1:29" s="6" customFormat="1">
      <c r="A17" s="4">
        <v>1963</v>
      </c>
      <c r="B17" s="5">
        <v>642</v>
      </c>
      <c r="C17" s="5"/>
      <c r="D17" s="5"/>
      <c r="E17" s="5"/>
      <c r="F17" s="5"/>
      <c r="G17" s="5"/>
      <c r="H17" s="5">
        <v>1</v>
      </c>
      <c r="I17" s="5"/>
      <c r="J17" s="5"/>
      <c r="K17" s="5">
        <v>1</v>
      </c>
      <c r="L17" s="5"/>
      <c r="M17" s="5"/>
      <c r="N17" s="5">
        <v>3</v>
      </c>
      <c r="O17" s="5">
        <v>7</v>
      </c>
      <c r="P17" s="5">
        <v>12</v>
      </c>
      <c r="Q17" s="5">
        <v>22</v>
      </c>
      <c r="R17" s="5">
        <v>30</v>
      </c>
      <c r="S17" s="5">
        <v>37</v>
      </c>
      <c r="T17" s="5">
        <v>39</v>
      </c>
      <c r="U17" s="5">
        <v>60</v>
      </c>
      <c r="V17" s="5">
        <v>91</v>
      </c>
      <c r="W17" s="5">
        <v>82</v>
      </c>
      <c r="X17" s="5">
        <v>106</v>
      </c>
      <c r="Y17" s="5">
        <v>151</v>
      </c>
      <c r="Z17" s="5"/>
      <c r="AA17" s="5"/>
      <c r="AB17" s="5"/>
      <c r="AC17" s="5"/>
    </row>
    <row r="18" spans="1:29" s="6" customFormat="1">
      <c r="A18" s="4">
        <v>1964</v>
      </c>
      <c r="B18" s="5">
        <v>626</v>
      </c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5">
        <v>2</v>
      </c>
      <c r="O18" s="5">
        <v>4</v>
      </c>
      <c r="P18" s="5">
        <v>12</v>
      </c>
      <c r="Q18" s="5">
        <v>22</v>
      </c>
      <c r="R18" s="5">
        <v>29</v>
      </c>
      <c r="S18" s="5">
        <v>33</v>
      </c>
      <c r="T18" s="5">
        <v>42</v>
      </c>
      <c r="U18" s="5">
        <v>61</v>
      </c>
      <c r="V18" s="5">
        <v>66</v>
      </c>
      <c r="W18" s="5">
        <v>92</v>
      </c>
      <c r="X18" s="5">
        <v>91</v>
      </c>
      <c r="Y18" s="5">
        <v>171</v>
      </c>
      <c r="Z18" s="5"/>
      <c r="AA18" s="5"/>
      <c r="AB18" s="5"/>
      <c r="AC18" s="5"/>
    </row>
    <row r="19" spans="1:29" s="6" customFormat="1">
      <c r="A19" s="4">
        <v>1965</v>
      </c>
      <c r="B19" s="5">
        <v>674</v>
      </c>
      <c r="C19" s="5"/>
      <c r="D19" s="5"/>
      <c r="E19" s="5"/>
      <c r="F19" s="5"/>
      <c r="G19" s="5"/>
      <c r="H19" s="5">
        <v>2</v>
      </c>
      <c r="I19" s="5">
        <v>1</v>
      </c>
      <c r="J19" s="5"/>
      <c r="K19" s="5">
        <v>1</v>
      </c>
      <c r="L19" s="5">
        <v>3</v>
      </c>
      <c r="M19" s="5"/>
      <c r="N19" s="5">
        <v>5</v>
      </c>
      <c r="O19" s="5">
        <v>8</v>
      </c>
      <c r="P19" s="5">
        <v>8</v>
      </c>
      <c r="Q19" s="5">
        <v>19</v>
      </c>
      <c r="R19" s="5">
        <v>39</v>
      </c>
      <c r="S19" s="5">
        <v>45</v>
      </c>
      <c r="T19" s="5">
        <v>57</v>
      </c>
      <c r="U19" s="5">
        <v>75</v>
      </c>
      <c r="V19" s="5">
        <v>81</v>
      </c>
      <c r="W19" s="5">
        <v>100</v>
      </c>
      <c r="X19" s="5">
        <v>85</v>
      </c>
      <c r="Y19" s="5">
        <v>145</v>
      </c>
      <c r="Z19" s="5"/>
      <c r="AA19" s="5"/>
      <c r="AB19" s="5"/>
      <c r="AC19" s="5"/>
    </row>
    <row r="20" spans="1:29" s="6" customFormat="1">
      <c r="A20" s="4">
        <v>1966</v>
      </c>
      <c r="B20" s="5">
        <v>607</v>
      </c>
      <c r="C20" s="5"/>
      <c r="D20" s="5"/>
      <c r="E20" s="5"/>
      <c r="F20" s="5"/>
      <c r="G20" s="5"/>
      <c r="H20" s="5">
        <v>1</v>
      </c>
      <c r="I20" s="5"/>
      <c r="J20" s="5">
        <v>1</v>
      </c>
      <c r="K20" s="5">
        <v>1</v>
      </c>
      <c r="L20" s="5"/>
      <c r="M20" s="5">
        <v>2</v>
      </c>
      <c r="N20" s="5">
        <v>2</v>
      </c>
      <c r="O20" s="5">
        <v>6</v>
      </c>
      <c r="P20" s="5">
        <v>9</v>
      </c>
      <c r="Q20" s="5">
        <v>16</v>
      </c>
      <c r="R20" s="5">
        <v>39</v>
      </c>
      <c r="S20" s="5">
        <v>49</v>
      </c>
      <c r="T20" s="5">
        <v>56</v>
      </c>
      <c r="U20" s="5">
        <v>57</v>
      </c>
      <c r="V20" s="5">
        <v>63</v>
      </c>
      <c r="W20" s="5">
        <v>82</v>
      </c>
      <c r="X20" s="5">
        <v>78</v>
      </c>
      <c r="Y20" s="5">
        <v>145</v>
      </c>
      <c r="Z20" s="5"/>
      <c r="AA20" s="5"/>
      <c r="AB20" s="5"/>
      <c r="AC20" s="5"/>
    </row>
    <row r="21" spans="1:29" s="6" customFormat="1">
      <c r="A21" s="4">
        <v>1967</v>
      </c>
      <c r="B21" s="5">
        <v>621</v>
      </c>
      <c r="C21" s="5"/>
      <c r="D21" s="5"/>
      <c r="E21" s="5"/>
      <c r="F21" s="5"/>
      <c r="G21" s="5"/>
      <c r="H21" s="5">
        <v>1</v>
      </c>
      <c r="I21" s="5">
        <v>2</v>
      </c>
      <c r="J21" s="5"/>
      <c r="K21" s="5">
        <v>1</v>
      </c>
      <c r="L21" s="5"/>
      <c r="M21" s="5">
        <v>2</v>
      </c>
      <c r="N21" s="5">
        <v>4</v>
      </c>
      <c r="O21" s="5">
        <v>8</v>
      </c>
      <c r="P21" s="5">
        <v>11</v>
      </c>
      <c r="Q21" s="5">
        <v>23</v>
      </c>
      <c r="R21" s="5">
        <v>44</v>
      </c>
      <c r="S21" s="5">
        <v>35</v>
      </c>
      <c r="T21" s="5">
        <v>53</v>
      </c>
      <c r="U21" s="5">
        <v>58</v>
      </c>
      <c r="V21" s="5">
        <v>75</v>
      </c>
      <c r="W21" s="5">
        <v>66</v>
      </c>
      <c r="X21" s="5">
        <v>95</v>
      </c>
      <c r="Y21" s="5">
        <v>143</v>
      </c>
      <c r="Z21" s="5"/>
      <c r="AA21" s="5"/>
      <c r="AB21" s="5"/>
      <c r="AC21" s="5"/>
    </row>
    <row r="22" spans="1:29" s="6" customFormat="1">
      <c r="A22" s="4">
        <v>1968</v>
      </c>
      <c r="B22" s="5">
        <v>482</v>
      </c>
      <c r="C22" s="5"/>
      <c r="D22" s="5"/>
      <c r="E22" s="5"/>
      <c r="F22" s="5"/>
      <c r="G22" s="5"/>
      <c r="H22" s="5">
        <v>1</v>
      </c>
      <c r="I22" s="5"/>
      <c r="J22" s="5">
        <v>2</v>
      </c>
      <c r="K22" s="5">
        <v>1</v>
      </c>
      <c r="L22" s="5"/>
      <c r="M22" s="5">
        <v>1</v>
      </c>
      <c r="N22" s="5">
        <v>1</v>
      </c>
      <c r="O22" s="5">
        <v>4</v>
      </c>
      <c r="P22" s="5">
        <v>6</v>
      </c>
      <c r="Q22" s="5">
        <v>13</v>
      </c>
      <c r="R22" s="5">
        <v>18</v>
      </c>
      <c r="S22" s="5">
        <v>34</v>
      </c>
      <c r="T22" s="5">
        <v>33</v>
      </c>
      <c r="U22" s="5">
        <v>44</v>
      </c>
      <c r="V22" s="5">
        <v>59</v>
      </c>
      <c r="W22" s="5">
        <v>63</v>
      </c>
      <c r="X22" s="5">
        <v>75</v>
      </c>
      <c r="Y22" s="5">
        <v>127</v>
      </c>
      <c r="Z22" s="5"/>
      <c r="AA22" s="5"/>
      <c r="AB22" s="5"/>
      <c r="AC22" s="5"/>
    </row>
    <row r="23" spans="1:29" s="6" customFormat="1">
      <c r="A23" s="4">
        <v>1969</v>
      </c>
      <c r="B23" s="5">
        <v>484</v>
      </c>
      <c r="C23" s="5"/>
      <c r="D23" s="5"/>
      <c r="E23" s="5"/>
      <c r="F23" s="5"/>
      <c r="G23" s="5"/>
      <c r="H23" s="5">
        <v>1</v>
      </c>
      <c r="I23" s="5"/>
      <c r="J23" s="5"/>
      <c r="K23" s="5">
        <v>1</v>
      </c>
      <c r="L23" s="5">
        <v>1</v>
      </c>
      <c r="M23" s="5">
        <v>2</v>
      </c>
      <c r="N23" s="5">
        <v>1</v>
      </c>
      <c r="O23" s="5">
        <v>2</v>
      </c>
      <c r="P23" s="5">
        <v>6</v>
      </c>
      <c r="Q23" s="5">
        <v>15</v>
      </c>
      <c r="R23" s="5">
        <v>19</v>
      </c>
      <c r="S23" s="5">
        <v>35</v>
      </c>
      <c r="T23" s="5">
        <v>18</v>
      </c>
      <c r="U23" s="5">
        <v>47</v>
      </c>
      <c r="V23" s="5">
        <v>57</v>
      </c>
      <c r="W23" s="5">
        <v>71</v>
      </c>
      <c r="X23" s="5">
        <v>90</v>
      </c>
      <c r="Y23" s="5">
        <v>118</v>
      </c>
      <c r="Z23" s="5"/>
      <c r="AA23" s="5"/>
      <c r="AB23" s="5"/>
      <c r="AC23" s="5"/>
    </row>
    <row r="24" spans="1:29" s="6" customFormat="1">
      <c r="A24" s="4">
        <v>1970</v>
      </c>
      <c r="B24" s="5">
        <v>511</v>
      </c>
      <c r="C24" s="5"/>
      <c r="D24" s="5"/>
      <c r="E24" s="5"/>
      <c r="F24" s="5"/>
      <c r="G24" s="5"/>
      <c r="H24" s="5">
        <v>3</v>
      </c>
      <c r="I24" s="5"/>
      <c r="J24" s="5"/>
      <c r="K24" s="5">
        <v>1</v>
      </c>
      <c r="L24" s="5">
        <v>1</v>
      </c>
      <c r="M24" s="5"/>
      <c r="N24" s="5">
        <v>1</v>
      </c>
      <c r="O24" s="5">
        <v>8</v>
      </c>
      <c r="P24" s="5">
        <v>3</v>
      </c>
      <c r="Q24" s="5">
        <v>14</v>
      </c>
      <c r="R24" s="5">
        <v>18</v>
      </c>
      <c r="S24" s="5">
        <v>35</v>
      </c>
      <c r="T24" s="5">
        <v>33</v>
      </c>
      <c r="U24" s="5">
        <v>40</v>
      </c>
      <c r="V24" s="5">
        <v>53</v>
      </c>
      <c r="W24" s="5">
        <v>64</v>
      </c>
      <c r="X24" s="5">
        <v>107</v>
      </c>
      <c r="Y24" s="5">
        <v>130</v>
      </c>
      <c r="Z24" s="5"/>
      <c r="AA24" s="5"/>
      <c r="AB24" s="5"/>
      <c r="AC24" s="5"/>
    </row>
    <row r="25" spans="1:29" s="6" customFormat="1">
      <c r="A25" s="4">
        <v>1971</v>
      </c>
      <c r="B25" s="5">
        <v>497</v>
      </c>
      <c r="C25" s="5"/>
      <c r="D25" s="5"/>
      <c r="E25" s="5"/>
      <c r="F25" s="5"/>
      <c r="G25" s="5"/>
      <c r="H25" s="5">
        <v>1</v>
      </c>
      <c r="I25" s="5"/>
      <c r="J25" s="5"/>
      <c r="K25" s="5"/>
      <c r="L25" s="5"/>
      <c r="M25" s="5">
        <v>1</v>
      </c>
      <c r="N25" s="5"/>
      <c r="O25" s="5">
        <v>4</v>
      </c>
      <c r="P25" s="5">
        <v>3</v>
      </c>
      <c r="Q25" s="5">
        <v>15</v>
      </c>
      <c r="R25" s="5">
        <v>25</v>
      </c>
      <c r="S25" s="5">
        <v>23</v>
      </c>
      <c r="T25" s="5">
        <v>38</v>
      </c>
      <c r="U25" s="5">
        <v>45</v>
      </c>
      <c r="V25" s="5">
        <v>50</v>
      </c>
      <c r="W25" s="5">
        <v>70</v>
      </c>
      <c r="X25" s="5">
        <v>86</v>
      </c>
      <c r="Y25" s="5">
        <v>136</v>
      </c>
      <c r="Z25" s="5"/>
      <c r="AA25" s="5"/>
      <c r="AB25" s="5"/>
      <c r="AC25" s="5"/>
    </row>
    <row r="26" spans="1:29" s="6" customFormat="1">
      <c r="A26" s="4">
        <v>1972</v>
      </c>
      <c r="B26" s="5">
        <v>508</v>
      </c>
      <c r="C26" s="5"/>
      <c r="D26" s="5"/>
      <c r="E26" s="5"/>
      <c r="F26" s="5"/>
      <c r="G26" s="5"/>
      <c r="H26" s="5"/>
      <c r="I26" s="5"/>
      <c r="J26" s="5"/>
      <c r="K26" s="5">
        <v>2</v>
      </c>
      <c r="L26" s="5"/>
      <c r="M26" s="5"/>
      <c r="N26" s="5">
        <v>2</v>
      </c>
      <c r="O26" s="5">
        <v>4</v>
      </c>
      <c r="P26" s="5">
        <v>4</v>
      </c>
      <c r="Q26" s="5">
        <v>20</v>
      </c>
      <c r="R26" s="5">
        <v>16</v>
      </c>
      <c r="S26" s="5">
        <v>30</v>
      </c>
      <c r="T26" s="5">
        <v>28</v>
      </c>
      <c r="U26" s="5">
        <v>34</v>
      </c>
      <c r="V26" s="5">
        <v>60</v>
      </c>
      <c r="W26" s="5">
        <v>88</v>
      </c>
      <c r="X26" s="5">
        <v>86</v>
      </c>
      <c r="Y26" s="5">
        <v>134</v>
      </c>
      <c r="Z26" s="5"/>
      <c r="AA26" s="5"/>
      <c r="AB26" s="5"/>
      <c r="AC26" s="5"/>
    </row>
    <row r="27" spans="1:29" s="6" customFormat="1">
      <c r="A27" s="4">
        <v>1973</v>
      </c>
      <c r="B27" s="5">
        <v>522</v>
      </c>
      <c r="C27" s="5"/>
      <c r="D27" s="5"/>
      <c r="E27" s="5"/>
      <c r="F27" s="5"/>
      <c r="G27" s="5"/>
      <c r="H27" s="5">
        <v>1</v>
      </c>
      <c r="I27" s="5">
        <v>1</v>
      </c>
      <c r="J27" s="5">
        <v>1</v>
      </c>
      <c r="K27" s="5"/>
      <c r="L27" s="5">
        <v>2</v>
      </c>
      <c r="M27" s="5">
        <v>2</v>
      </c>
      <c r="N27" s="5">
        <v>1</v>
      </c>
      <c r="O27" s="5">
        <v>2</v>
      </c>
      <c r="P27" s="5">
        <v>5</v>
      </c>
      <c r="Q27" s="5">
        <v>6</v>
      </c>
      <c r="R27" s="5">
        <v>17</v>
      </c>
      <c r="S27" s="5">
        <v>41</v>
      </c>
      <c r="T27" s="5">
        <v>49</v>
      </c>
      <c r="U27" s="5">
        <v>48</v>
      </c>
      <c r="V27" s="5">
        <v>46</v>
      </c>
      <c r="W27" s="5">
        <v>80</v>
      </c>
      <c r="X27" s="5">
        <v>77</v>
      </c>
      <c r="Y27" s="5">
        <v>143</v>
      </c>
      <c r="Z27" s="5"/>
      <c r="AA27" s="5"/>
      <c r="AB27" s="5"/>
      <c r="AC27" s="5"/>
    </row>
    <row r="28" spans="1:29" s="6" customFormat="1">
      <c r="A28" s="4">
        <v>1974</v>
      </c>
      <c r="B28" s="5">
        <v>508</v>
      </c>
      <c r="C28" s="5"/>
      <c r="D28" s="5"/>
      <c r="E28" s="5"/>
      <c r="F28" s="5"/>
      <c r="G28" s="5"/>
      <c r="H28" s="5">
        <v>3</v>
      </c>
      <c r="I28" s="5"/>
      <c r="J28" s="5"/>
      <c r="K28" s="5"/>
      <c r="L28" s="5"/>
      <c r="M28" s="5"/>
      <c r="N28" s="5">
        <v>2</v>
      </c>
      <c r="O28" s="5">
        <v>6</v>
      </c>
      <c r="P28" s="5">
        <v>3</v>
      </c>
      <c r="Q28" s="5">
        <v>15</v>
      </c>
      <c r="R28" s="5">
        <v>22</v>
      </c>
      <c r="S28" s="5">
        <v>33</v>
      </c>
      <c r="T28" s="5">
        <v>30</v>
      </c>
      <c r="U28" s="5">
        <v>34</v>
      </c>
      <c r="V28" s="5">
        <v>65</v>
      </c>
      <c r="W28" s="5">
        <v>61</v>
      </c>
      <c r="X28" s="5">
        <v>91</v>
      </c>
      <c r="Y28" s="5">
        <v>143</v>
      </c>
      <c r="Z28" s="5"/>
      <c r="AA28" s="5"/>
      <c r="AB28" s="5"/>
      <c r="AC28" s="5"/>
    </row>
    <row r="29" spans="1:29" s="6" customFormat="1">
      <c r="A29" s="4">
        <v>1975</v>
      </c>
      <c r="B29" s="5">
        <v>553</v>
      </c>
      <c r="C29" s="5"/>
      <c r="D29" s="5"/>
      <c r="E29" s="5"/>
      <c r="F29" s="5"/>
      <c r="G29" s="5"/>
      <c r="H29" s="5"/>
      <c r="I29" s="5"/>
      <c r="J29" s="5">
        <v>1</v>
      </c>
      <c r="K29" s="5"/>
      <c r="L29" s="5">
        <v>2</v>
      </c>
      <c r="M29" s="5">
        <v>1</v>
      </c>
      <c r="N29" s="5">
        <v>3</v>
      </c>
      <c r="O29" s="5">
        <v>5</v>
      </c>
      <c r="P29" s="5">
        <v>3</v>
      </c>
      <c r="Q29" s="5">
        <v>10</v>
      </c>
      <c r="R29" s="5">
        <v>19</v>
      </c>
      <c r="S29" s="5">
        <v>33</v>
      </c>
      <c r="T29" s="5">
        <v>42</v>
      </c>
      <c r="U29" s="5">
        <v>52</v>
      </c>
      <c r="V29" s="5">
        <v>57</v>
      </c>
      <c r="W29" s="5">
        <v>68</v>
      </c>
      <c r="X29" s="5">
        <v>85</v>
      </c>
      <c r="Y29" s="5">
        <v>172</v>
      </c>
      <c r="Z29" s="5"/>
      <c r="AA29" s="5"/>
      <c r="AB29" s="5"/>
      <c r="AC29" s="5"/>
    </row>
    <row r="30" spans="1:29" s="6" customFormat="1">
      <c r="A30" s="4">
        <v>1976</v>
      </c>
      <c r="B30" s="5">
        <v>572</v>
      </c>
      <c r="C30" s="5"/>
      <c r="D30" s="5"/>
      <c r="E30" s="5"/>
      <c r="F30" s="5"/>
      <c r="G30" s="5"/>
      <c r="H30" s="5"/>
      <c r="I30" s="5"/>
      <c r="J30" s="5">
        <v>1</v>
      </c>
      <c r="K30" s="5"/>
      <c r="L30" s="5">
        <v>2</v>
      </c>
      <c r="M30" s="5">
        <v>3</v>
      </c>
      <c r="N30" s="5">
        <v>5</v>
      </c>
      <c r="O30" s="5">
        <v>5</v>
      </c>
      <c r="P30" s="5">
        <v>5</v>
      </c>
      <c r="Q30" s="5">
        <v>19</v>
      </c>
      <c r="R30" s="5">
        <v>21</v>
      </c>
      <c r="S30" s="5">
        <v>35</v>
      </c>
      <c r="T30" s="5">
        <v>42</v>
      </c>
      <c r="U30" s="5">
        <v>60</v>
      </c>
      <c r="V30" s="5">
        <v>50</v>
      </c>
      <c r="W30" s="5">
        <v>56</v>
      </c>
      <c r="X30" s="5">
        <v>79</v>
      </c>
      <c r="Y30" s="5">
        <v>189</v>
      </c>
      <c r="Z30" s="5"/>
      <c r="AA30" s="5"/>
      <c r="AB30" s="5"/>
      <c r="AC30" s="5"/>
    </row>
    <row r="31" spans="1:29" s="6" customFormat="1">
      <c r="A31" s="4">
        <v>1977</v>
      </c>
      <c r="B31" s="5">
        <v>587</v>
      </c>
      <c r="C31" s="5"/>
      <c r="D31" s="5"/>
      <c r="E31" s="5"/>
      <c r="F31" s="5"/>
      <c r="G31" s="5"/>
      <c r="H31" s="5">
        <v>1</v>
      </c>
      <c r="I31" s="5"/>
      <c r="J31" s="5">
        <v>1</v>
      </c>
      <c r="K31" s="5">
        <v>2</v>
      </c>
      <c r="L31" s="5">
        <v>1</v>
      </c>
      <c r="M31" s="5">
        <v>3</v>
      </c>
      <c r="N31" s="5">
        <v>2</v>
      </c>
      <c r="O31" s="5">
        <v>2</v>
      </c>
      <c r="P31" s="5">
        <v>3</v>
      </c>
      <c r="Q31" s="5">
        <v>16</v>
      </c>
      <c r="R31" s="5">
        <v>19</v>
      </c>
      <c r="S31" s="5">
        <v>40</v>
      </c>
      <c r="T31" s="5">
        <v>56</v>
      </c>
      <c r="U31" s="5">
        <v>45</v>
      </c>
      <c r="V31" s="5">
        <v>68</v>
      </c>
      <c r="W31" s="5">
        <v>73</v>
      </c>
      <c r="X31" s="5">
        <v>91</v>
      </c>
      <c r="Y31" s="5">
        <v>164</v>
      </c>
      <c r="Z31" s="5"/>
      <c r="AA31" s="5"/>
      <c r="AB31" s="5"/>
      <c r="AC31" s="5"/>
    </row>
    <row r="32" spans="1:29" s="6" customForma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>
      <c r="A33" s="4">
        <v>1979</v>
      </c>
      <c r="B33" s="5">
        <v>461</v>
      </c>
      <c r="C33" s="5"/>
      <c r="D33" s="5"/>
      <c r="E33" s="5">
        <v>1</v>
      </c>
      <c r="F33" s="5"/>
      <c r="G33" s="5"/>
      <c r="H33" s="5">
        <v>1</v>
      </c>
      <c r="I33" s="5"/>
      <c r="J33" s="5"/>
      <c r="K33" s="5"/>
      <c r="L33" s="5">
        <v>1</v>
      </c>
      <c r="M33" s="5">
        <v>4</v>
      </c>
      <c r="N33" s="5">
        <v>1</v>
      </c>
      <c r="O33" s="5">
        <v>4</v>
      </c>
      <c r="P33" s="5">
        <v>5</v>
      </c>
      <c r="Q33" s="5">
        <v>6</v>
      </c>
      <c r="R33" s="5">
        <v>20</v>
      </c>
      <c r="S33" s="5">
        <v>16</v>
      </c>
      <c r="T33" s="5">
        <v>41</v>
      </c>
      <c r="U33" s="5">
        <v>44</v>
      </c>
      <c r="V33" s="5">
        <v>51</v>
      </c>
      <c r="W33" s="5">
        <v>70</v>
      </c>
      <c r="X33" s="5">
        <v>60</v>
      </c>
      <c r="Y33" s="5">
        <v>67</v>
      </c>
      <c r="Z33" s="5">
        <v>44</v>
      </c>
      <c r="AA33" s="5">
        <v>24</v>
      </c>
      <c r="AB33" s="5">
        <v>2</v>
      </c>
      <c r="AC33" s="5"/>
    </row>
    <row r="34" spans="1:29" s="6" customFormat="1">
      <c r="A34" s="4">
        <v>1980</v>
      </c>
      <c r="B34" s="5">
        <v>450</v>
      </c>
      <c r="C34" s="5"/>
      <c r="D34" s="5"/>
      <c r="E34" s="5">
        <v>1</v>
      </c>
      <c r="F34" s="5">
        <v>1</v>
      </c>
      <c r="G34" s="5"/>
      <c r="H34" s="5">
        <v>2</v>
      </c>
      <c r="I34" s="5">
        <v>1</v>
      </c>
      <c r="J34" s="5"/>
      <c r="K34" s="5">
        <v>1</v>
      </c>
      <c r="L34" s="5"/>
      <c r="M34" s="5">
        <v>2</v>
      </c>
      <c r="N34" s="5">
        <v>3</v>
      </c>
      <c r="O34" s="5"/>
      <c r="P34" s="5">
        <v>4</v>
      </c>
      <c r="Q34" s="5">
        <v>12</v>
      </c>
      <c r="R34" s="5">
        <v>24</v>
      </c>
      <c r="S34" s="5">
        <v>19</v>
      </c>
      <c r="T34" s="5">
        <v>39</v>
      </c>
      <c r="U34" s="5">
        <v>41</v>
      </c>
      <c r="V34" s="5">
        <v>55</v>
      </c>
      <c r="W34" s="5">
        <v>55</v>
      </c>
      <c r="X34" s="5">
        <v>64</v>
      </c>
      <c r="Y34" s="5">
        <v>68</v>
      </c>
      <c r="Z34" s="5">
        <v>43</v>
      </c>
      <c r="AA34" s="5">
        <v>11</v>
      </c>
      <c r="AB34" s="5">
        <v>6</v>
      </c>
      <c r="AC34" s="5"/>
    </row>
    <row r="35" spans="1:29" s="6" customFormat="1">
      <c r="A35" s="4">
        <v>1981</v>
      </c>
      <c r="B35" s="5">
        <v>477</v>
      </c>
      <c r="C35" s="5"/>
      <c r="D35" s="5"/>
      <c r="E35" s="5"/>
      <c r="F35" s="5"/>
      <c r="G35" s="5"/>
      <c r="H35" s="5"/>
      <c r="I35" s="5"/>
      <c r="J35" s="5">
        <v>1</v>
      </c>
      <c r="K35" s="5">
        <v>3</v>
      </c>
      <c r="L35" s="5">
        <v>1</v>
      </c>
      <c r="M35" s="5">
        <v>2</v>
      </c>
      <c r="N35" s="5">
        <v>2</v>
      </c>
      <c r="O35" s="5">
        <v>1</v>
      </c>
      <c r="P35" s="5">
        <v>2</v>
      </c>
      <c r="Q35" s="5">
        <v>9</v>
      </c>
      <c r="R35" s="5">
        <v>18</v>
      </c>
      <c r="S35" s="5">
        <v>26</v>
      </c>
      <c r="T35" s="5">
        <v>44</v>
      </c>
      <c r="U35" s="5">
        <v>53</v>
      </c>
      <c r="V35" s="5">
        <v>51</v>
      </c>
      <c r="W35" s="5">
        <v>57</v>
      </c>
      <c r="X35" s="5">
        <v>64</v>
      </c>
      <c r="Y35" s="5">
        <v>68</v>
      </c>
      <c r="Z35" s="5">
        <v>51</v>
      </c>
      <c r="AA35" s="5">
        <v>18</v>
      </c>
      <c r="AB35" s="5">
        <v>6</v>
      </c>
      <c r="AC35" s="5"/>
    </row>
    <row r="36" spans="1:29" s="6" customFormat="1">
      <c r="A36" s="4">
        <v>1982</v>
      </c>
      <c r="B36" s="5">
        <v>482</v>
      </c>
      <c r="C36" s="5">
        <v>1</v>
      </c>
      <c r="D36" s="5"/>
      <c r="E36" s="5"/>
      <c r="F36" s="5"/>
      <c r="G36" s="5"/>
      <c r="H36" s="5">
        <v>1</v>
      </c>
      <c r="I36" s="5"/>
      <c r="J36" s="5"/>
      <c r="K36" s="5">
        <v>3</v>
      </c>
      <c r="L36" s="5">
        <v>1</v>
      </c>
      <c r="M36" s="5">
        <v>1</v>
      </c>
      <c r="N36" s="5">
        <v>4</v>
      </c>
      <c r="O36" s="5">
        <v>2</v>
      </c>
      <c r="P36" s="5">
        <v>4</v>
      </c>
      <c r="Q36" s="5">
        <v>6</v>
      </c>
      <c r="R36" s="5">
        <v>16</v>
      </c>
      <c r="S36" s="5">
        <v>29</v>
      </c>
      <c r="T36" s="5">
        <v>52</v>
      </c>
      <c r="U36" s="5">
        <v>60</v>
      </c>
      <c r="V36" s="5">
        <v>54</v>
      </c>
      <c r="W36" s="5">
        <v>51</v>
      </c>
      <c r="X36" s="5">
        <v>53</v>
      </c>
      <c r="Y36" s="5">
        <v>77</v>
      </c>
      <c r="Z36" s="5">
        <v>46</v>
      </c>
      <c r="AA36" s="5">
        <v>21</v>
      </c>
      <c r="AB36" s="5">
        <v>1</v>
      </c>
      <c r="AC36" s="5"/>
    </row>
    <row r="37" spans="1:29" s="6" customFormat="1">
      <c r="A37" s="4">
        <v>1983</v>
      </c>
      <c r="B37" s="5">
        <v>502</v>
      </c>
      <c r="C37" s="5"/>
      <c r="D37" s="5"/>
      <c r="E37" s="5"/>
      <c r="F37" s="5"/>
      <c r="G37" s="5"/>
      <c r="H37" s="5"/>
      <c r="I37" s="5"/>
      <c r="J37" s="5"/>
      <c r="K37" s="5">
        <v>1</v>
      </c>
      <c r="L37" s="5"/>
      <c r="M37" s="5">
        <v>1</v>
      </c>
      <c r="N37" s="5">
        <v>5</v>
      </c>
      <c r="O37" s="5">
        <v>3</v>
      </c>
      <c r="P37" s="5">
        <v>4</v>
      </c>
      <c r="Q37" s="5">
        <v>11</v>
      </c>
      <c r="R37" s="5">
        <v>18</v>
      </c>
      <c r="S37" s="5">
        <v>33</v>
      </c>
      <c r="T37" s="5">
        <v>47</v>
      </c>
      <c r="U37" s="5">
        <v>41</v>
      </c>
      <c r="V37" s="5">
        <v>46</v>
      </c>
      <c r="W37" s="5">
        <v>45</v>
      </c>
      <c r="X37" s="5">
        <v>71</v>
      </c>
      <c r="Y37" s="5">
        <v>68</v>
      </c>
      <c r="Z37" s="5">
        <v>68</v>
      </c>
      <c r="AA37" s="5">
        <v>32</v>
      </c>
      <c r="AB37" s="5">
        <v>8</v>
      </c>
      <c r="AC37" s="5"/>
    </row>
    <row r="38" spans="1:29" s="6" customFormat="1">
      <c r="A38" s="4">
        <v>1984</v>
      </c>
      <c r="B38" s="5">
        <v>522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v>1</v>
      </c>
      <c r="N38" s="5">
        <v>1</v>
      </c>
      <c r="O38" s="5">
        <v>4</v>
      </c>
      <c r="P38" s="5">
        <v>5</v>
      </c>
      <c r="Q38" s="5">
        <v>13</v>
      </c>
      <c r="R38" s="5">
        <v>16</v>
      </c>
      <c r="S38" s="5">
        <v>32</v>
      </c>
      <c r="T38" s="5">
        <v>44</v>
      </c>
      <c r="U38" s="5">
        <v>47</v>
      </c>
      <c r="V38" s="5">
        <v>73</v>
      </c>
      <c r="W38" s="5">
        <v>58</v>
      </c>
      <c r="X38" s="5">
        <v>76</v>
      </c>
      <c r="Y38" s="5">
        <v>73</v>
      </c>
      <c r="Z38" s="5">
        <v>53</v>
      </c>
      <c r="AA38" s="5">
        <v>19</v>
      </c>
      <c r="AB38" s="5">
        <v>7</v>
      </c>
      <c r="AC38" s="5"/>
    </row>
    <row r="39" spans="1:29" s="6" customFormat="1">
      <c r="A39" s="4">
        <v>1985</v>
      </c>
      <c r="B39" s="5">
        <v>501</v>
      </c>
      <c r="C39" s="5"/>
      <c r="D39" s="5"/>
      <c r="E39" s="5"/>
      <c r="F39" s="5"/>
      <c r="G39" s="5"/>
      <c r="H39" s="5"/>
      <c r="I39" s="5"/>
      <c r="J39" s="5"/>
      <c r="K39" s="5"/>
      <c r="L39" s="5">
        <v>2</v>
      </c>
      <c r="M39" s="5">
        <v>2</v>
      </c>
      <c r="N39" s="5">
        <v>1</v>
      </c>
      <c r="O39" s="5">
        <v>2</v>
      </c>
      <c r="P39" s="5">
        <v>1</v>
      </c>
      <c r="Q39" s="5">
        <v>9</v>
      </c>
      <c r="R39" s="5">
        <v>16</v>
      </c>
      <c r="S39" s="5">
        <v>40</v>
      </c>
      <c r="T39" s="5">
        <v>41</v>
      </c>
      <c r="U39" s="5">
        <v>35</v>
      </c>
      <c r="V39" s="5">
        <v>64</v>
      </c>
      <c r="W39" s="5">
        <v>56</v>
      </c>
      <c r="X39" s="5">
        <v>65</v>
      </c>
      <c r="Y39" s="5">
        <v>75</v>
      </c>
      <c r="Z39" s="5">
        <v>52</v>
      </c>
      <c r="AA39" s="5">
        <v>34</v>
      </c>
      <c r="AB39" s="5">
        <v>6</v>
      </c>
      <c r="AC39" s="5"/>
    </row>
    <row r="40" spans="1:29" s="6" customFormat="1">
      <c r="A40" s="4">
        <v>1986</v>
      </c>
      <c r="B40" s="5">
        <v>554</v>
      </c>
      <c r="C40" s="5"/>
      <c r="D40" s="5"/>
      <c r="E40" s="5">
        <v>1</v>
      </c>
      <c r="F40" s="5"/>
      <c r="G40" s="5"/>
      <c r="H40" s="5">
        <v>1</v>
      </c>
      <c r="I40" s="5"/>
      <c r="J40" s="5">
        <v>1</v>
      </c>
      <c r="K40" s="5"/>
      <c r="L40" s="5">
        <v>4</v>
      </c>
      <c r="M40" s="5">
        <v>2</v>
      </c>
      <c r="N40" s="5">
        <v>7</v>
      </c>
      <c r="O40" s="5">
        <v>2</v>
      </c>
      <c r="P40" s="5">
        <v>4</v>
      </c>
      <c r="Q40" s="5">
        <v>10</v>
      </c>
      <c r="R40" s="5">
        <v>18</v>
      </c>
      <c r="S40" s="5">
        <v>34</v>
      </c>
      <c r="T40" s="5">
        <v>59</v>
      </c>
      <c r="U40" s="5">
        <v>53</v>
      </c>
      <c r="V40" s="5">
        <v>66</v>
      </c>
      <c r="W40" s="5">
        <v>77</v>
      </c>
      <c r="X40" s="5">
        <v>72</v>
      </c>
      <c r="Y40" s="5">
        <v>55</v>
      </c>
      <c r="Z40" s="5">
        <v>51</v>
      </c>
      <c r="AA40" s="5">
        <v>33</v>
      </c>
      <c r="AB40" s="5">
        <v>5</v>
      </c>
      <c r="AC40" s="5"/>
    </row>
    <row r="41" spans="1:29" s="6" customFormat="1">
      <c r="A41" s="4">
        <v>1987</v>
      </c>
      <c r="B41" s="5">
        <v>549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5">
        <v>4</v>
      </c>
      <c r="P41" s="5">
        <v>9</v>
      </c>
      <c r="Q41" s="5">
        <v>9</v>
      </c>
      <c r="R41" s="5">
        <v>22</v>
      </c>
      <c r="S41" s="5">
        <v>43</v>
      </c>
      <c r="T41" s="5">
        <v>42</v>
      </c>
      <c r="U41" s="5">
        <v>56</v>
      </c>
      <c r="V41" s="5">
        <v>62</v>
      </c>
      <c r="W41" s="5">
        <v>62</v>
      </c>
      <c r="X41" s="5">
        <v>70</v>
      </c>
      <c r="Y41" s="5">
        <v>76</v>
      </c>
      <c r="Z41" s="5">
        <v>59</v>
      </c>
      <c r="AA41" s="5">
        <v>24</v>
      </c>
      <c r="AB41" s="5">
        <v>10</v>
      </c>
      <c r="AC41" s="5"/>
    </row>
    <row r="42" spans="1:29" s="6" customFormat="1">
      <c r="A42" s="4">
        <v>1988</v>
      </c>
      <c r="B42" s="5">
        <v>595</v>
      </c>
      <c r="C42" s="5"/>
      <c r="D42" s="5"/>
      <c r="E42" s="5"/>
      <c r="F42" s="5"/>
      <c r="G42" s="5"/>
      <c r="H42" s="5"/>
      <c r="I42" s="5"/>
      <c r="J42" s="5"/>
      <c r="K42" s="5"/>
      <c r="L42" s="5">
        <v>1</v>
      </c>
      <c r="M42" s="5">
        <v>3</v>
      </c>
      <c r="N42" s="5">
        <v>1</v>
      </c>
      <c r="O42" s="5">
        <v>2</v>
      </c>
      <c r="P42" s="5">
        <v>5</v>
      </c>
      <c r="Q42" s="5">
        <v>11</v>
      </c>
      <c r="R42" s="5">
        <v>19</v>
      </c>
      <c r="S42" s="5">
        <v>42</v>
      </c>
      <c r="T42" s="5">
        <v>56</v>
      </c>
      <c r="U42" s="5">
        <v>52</v>
      </c>
      <c r="V42" s="5">
        <v>71</v>
      </c>
      <c r="W42" s="5">
        <v>80</v>
      </c>
      <c r="X42" s="5">
        <v>88</v>
      </c>
      <c r="Y42" s="5">
        <v>70</v>
      </c>
      <c r="Z42" s="5">
        <v>54</v>
      </c>
      <c r="AA42" s="5">
        <v>30</v>
      </c>
      <c r="AB42" s="5">
        <v>10</v>
      </c>
      <c r="AC42" s="5"/>
    </row>
    <row r="43" spans="1:29" s="6" customFormat="1">
      <c r="A43" s="4">
        <v>1989</v>
      </c>
      <c r="B43" s="5">
        <v>606</v>
      </c>
      <c r="C43" s="5"/>
      <c r="D43" s="5"/>
      <c r="E43" s="5"/>
      <c r="F43" s="5"/>
      <c r="G43" s="5"/>
      <c r="H43" s="5"/>
      <c r="I43" s="5"/>
      <c r="J43" s="5"/>
      <c r="K43" s="5"/>
      <c r="L43" s="5">
        <v>3</v>
      </c>
      <c r="M43" s="5">
        <v>4</v>
      </c>
      <c r="N43" s="5">
        <v>2</v>
      </c>
      <c r="O43" s="5">
        <v>3</v>
      </c>
      <c r="P43" s="5">
        <v>8</v>
      </c>
      <c r="Q43" s="5">
        <v>14</v>
      </c>
      <c r="R43" s="5">
        <v>21</v>
      </c>
      <c r="S43" s="5">
        <v>31</v>
      </c>
      <c r="T43" s="5">
        <v>42</v>
      </c>
      <c r="U43" s="5">
        <v>65</v>
      </c>
      <c r="V43" s="5">
        <v>81</v>
      </c>
      <c r="W43" s="5">
        <v>80</v>
      </c>
      <c r="X43" s="5">
        <v>82</v>
      </c>
      <c r="Y43" s="5">
        <v>76</v>
      </c>
      <c r="Z43" s="5">
        <v>62</v>
      </c>
      <c r="AA43" s="5">
        <v>29</v>
      </c>
      <c r="AB43" s="5">
        <v>3</v>
      </c>
      <c r="AC43" s="5"/>
    </row>
    <row r="44" spans="1:29" s="6" customFormat="1">
      <c r="A44" s="4">
        <v>1990</v>
      </c>
      <c r="B44" s="5">
        <v>548</v>
      </c>
      <c r="C44" s="5"/>
      <c r="D44" s="5"/>
      <c r="E44" s="5"/>
      <c r="F44" s="5"/>
      <c r="G44" s="5"/>
      <c r="H44" s="5"/>
      <c r="I44" s="5"/>
      <c r="J44" s="5"/>
      <c r="K44" s="5">
        <v>2</v>
      </c>
      <c r="L44" s="5"/>
      <c r="M44" s="5"/>
      <c r="N44" s="5">
        <v>3</v>
      </c>
      <c r="O44" s="5"/>
      <c r="P44" s="5">
        <v>2</v>
      </c>
      <c r="Q44" s="5">
        <v>11</v>
      </c>
      <c r="R44" s="5">
        <v>19</v>
      </c>
      <c r="S44" s="5">
        <v>20</v>
      </c>
      <c r="T44" s="5">
        <v>44</v>
      </c>
      <c r="U44" s="5">
        <v>66</v>
      </c>
      <c r="V44" s="5">
        <v>72</v>
      </c>
      <c r="W44" s="5">
        <v>70</v>
      </c>
      <c r="X44" s="5">
        <v>72</v>
      </c>
      <c r="Y44" s="5">
        <v>68</v>
      </c>
      <c r="Z44" s="5">
        <v>60</v>
      </c>
      <c r="AA44" s="5">
        <v>33</v>
      </c>
      <c r="AB44" s="5">
        <v>6</v>
      </c>
      <c r="AC44" s="5"/>
    </row>
    <row r="45" spans="1:29" s="6" customFormat="1">
      <c r="A45" s="4">
        <v>1991</v>
      </c>
      <c r="B45" s="5">
        <v>595</v>
      </c>
      <c r="C45" s="5"/>
      <c r="D45" s="5"/>
      <c r="E45" s="5"/>
      <c r="F45" s="5"/>
      <c r="G45" s="5"/>
      <c r="H45" s="5"/>
      <c r="I45" s="5"/>
      <c r="J45" s="5"/>
      <c r="K45" s="5"/>
      <c r="L45" s="5">
        <v>2</v>
      </c>
      <c r="M45" s="5">
        <v>1</v>
      </c>
      <c r="N45" s="5"/>
      <c r="O45" s="5">
        <v>1</v>
      </c>
      <c r="P45" s="5">
        <v>7</v>
      </c>
      <c r="Q45" s="5">
        <v>12</v>
      </c>
      <c r="R45" s="5">
        <v>25</v>
      </c>
      <c r="S45" s="5">
        <v>21</v>
      </c>
      <c r="T45" s="5">
        <v>42</v>
      </c>
      <c r="U45" s="5">
        <v>49</v>
      </c>
      <c r="V45" s="5">
        <v>82</v>
      </c>
      <c r="W45" s="5">
        <v>76</v>
      </c>
      <c r="X45" s="5">
        <v>82</v>
      </c>
      <c r="Y45" s="5">
        <v>91</v>
      </c>
      <c r="Z45" s="5">
        <v>67</v>
      </c>
      <c r="AA45" s="5">
        <v>25</v>
      </c>
      <c r="AB45" s="5">
        <v>12</v>
      </c>
      <c r="AC45" s="5"/>
    </row>
    <row r="46" spans="1:29">
      <c r="A46" s="1">
        <f t="shared" ref="A46:A51" si="0">A45+1</f>
        <v>1992</v>
      </c>
      <c r="B46" s="1">
        <f t="shared" ref="B46:B51" si="1">SUM(H46:AC46)</f>
        <v>599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2</v>
      </c>
      <c r="K46" s="1">
        <v>0</v>
      </c>
      <c r="L46" s="1">
        <v>2</v>
      </c>
      <c r="M46" s="1">
        <v>0</v>
      </c>
      <c r="N46" s="1">
        <v>3</v>
      </c>
      <c r="O46" s="1">
        <v>4</v>
      </c>
      <c r="P46" s="1">
        <v>12</v>
      </c>
      <c r="Q46" s="1">
        <v>10</v>
      </c>
      <c r="R46" s="1">
        <v>16</v>
      </c>
      <c r="S46" s="1">
        <v>26</v>
      </c>
      <c r="T46" s="1">
        <v>44</v>
      </c>
      <c r="U46" s="1">
        <v>60</v>
      </c>
      <c r="V46" s="1">
        <v>75</v>
      </c>
      <c r="W46" s="1">
        <v>83</v>
      </c>
      <c r="X46" s="1">
        <v>79</v>
      </c>
      <c r="Y46" s="1">
        <v>74</v>
      </c>
      <c r="Z46" s="1">
        <v>56</v>
      </c>
      <c r="AA46" s="1">
        <v>40</v>
      </c>
      <c r="AB46" s="1">
        <v>12</v>
      </c>
      <c r="AC46" s="1">
        <v>1</v>
      </c>
    </row>
    <row r="47" spans="1:29">
      <c r="A47" s="1">
        <f t="shared" si="0"/>
        <v>1993</v>
      </c>
      <c r="B47" s="1">
        <f t="shared" si="1"/>
        <v>595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</v>
      </c>
      <c r="N47" s="1">
        <v>2</v>
      </c>
      <c r="O47" s="1">
        <v>3</v>
      </c>
      <c r="P47" s="1">
        <v>4</v>
      </c>
      <c r="Q47" s="1">
        <v>7</v>
      </c>
      <c r="R47" s="1">
        <v>26</v>
      </c>
      <c r="S47" s="1">
        <v>27</v>
      </c>
      <c r="T47" s="1">
        <v>38</v>
      </c>
      <c r="U47" s="1">
        <v>64</v>
      </c>
      <c r="V47" s="1">
        <v>67</v>
      </c>
      <c r="W47" s="1">
        <v>66</v>
      </c>
      <c r="X47" s="1">
        <v>85</v>
      </c>
      <c r="Y47" s="1">
        <v>88</v>
      </c>
      <c r="Z47" s="1">
        <v>68</v>
      </c>
      <c r="AA47" s="1">
        <v>38</v>
      </c>
      <c r="AB47" s="1">
        <v>9</v>
      </c>
      <c r="AC47" s="1">
        <v>0</v>
      </c>
    </row>
    <row r="48" spans="1:29">
      <c r="A48" s="1">
        <f t="shared" si="0"/>
        <v>1994</v>
      </c>
      <c r="B48" s="1">
        <f t="shared" si="1"/>
        <v>583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3</v>
      </c>
      <c r="P48" s="1">
        <v>8</v>
      </c>
      <c r="Q48" s="1">
        <v>12</v>
      </c>
      <c r="R48" s="1">
        <v>15</v>
      </c>
      <c r="S48" s="1">
        <v>25</v>
      </c>
      <c r="T48" s="1">
        <v>39</v>
      </c>
      <c r="U48" s="1">
        <v>57</v>
      </c>
      <c r="V48" s="1">
        <v>67</v>
      </c>
      <c r="W48" s="1">
        <v>82</v>
      </c>
      <c r="X48" s="1">
        <v>77</v>
      </c>
      <c r="Y48" s="1">
        <v>91</v>
      </c>
      <c r="Z48" s="1">
        <v>59</v>
      </c>
      <c r="AA48" s="1">
        <v>39</v>
      </c>
      <c r="AB48" s="1">
        <v>6</v>
      </c>
      <c r="AC48" s="1">
        <v>0</v>
      </c>
    </row>
    <row r="49" spans="1:29">
      <c r="A49" s="1">
        <f t="shared" si="0"/>
        <v>1995</v>
      </c>
      <c r="B49" s="1">
        <f t="shared" si="1"/>
        <v>631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">
        <v>0</v>
      </c>
      <c r="M49" s="1">
        <v>2</v>
      </c>
      <c r="N49" s="1">
        <v>1</v>
      </c>
      <c r="O49" s="1">
        <v>4</v>
      </c>
      <c r="P49" s="1">
        <v>0</v>
      </c>
      <c r="Q49" s="1">
        <v>12</v>
      </c>
      <c r="R49" s="1">
        <v>20</v>
      </c>
      <c r="S49" s="1">
        <v>20</v>
      </c>
      <c r="T49" s="1">
        <v>41</v>
      </c>
      <c r="U49" s="1">
        <v>62</v>
      </c>
      <c r="V49" s="1">
        <v>60</v>
      </c>
      <c r="W49" s="1">
        <v>98</v>
      </c>
      <c r="X49" s="1">
        <v>92</v>
      </c>
      <c r="Y49" s="1">
        <v>96</v>
      </c>
      <c r="Z49" s="1">
        <v>70</v>
      </c>
      <c r="AA49" s="1">
        <v>44</v>
      </c>
      <c r="AB49" s="1">
        <v>7</v>
      </c>
      <c r="AC49" s="1">
        <v>0</v>
      </c>
    </row>
    <row r="50" spans="1:29">
      <c r="A50" s="1">
        <f t="shared" si="0"/>
        <v>1996</v>
      </c>
      <c r="B50" s="1">
        <f t="shared" si="1"/>
        <v>644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</v>
      </c>
      <c r="O50" s="1">
        <v>3</v>
      </c>
      <c r="P50" s="1">
        <v>7</v>
      </c>
      <c r="Q50" s="1">
        <v>7</v>
      </c>
      <c r="R50" s="1">
        <v>18</v>
      </c>
      <c r="S50" s="1">
        <v>25</v>
      </c>
      <c r="T50" s="1">
        <v>38</v>
      </c>
      <c r="U50" s="1">
        <v>69</v>
      </c>
      <c r="V50" s="1">
        <v>70</v>
      </c>
      <c r="W50" s="1">
        <v>82</v>
      </c>
      <c r="X50" s="1">
        <v>99</v>
      </c>
      <c r="Y50" s="1">
        <v>91</v>
      </c>
      <c r="Z50" s="1">
        <v>84</v>
      </c>
      <c r="AA50" s="1">
        <v>35</v>
      </c>
      <c r="AB50" s="1">
        <v>11</v>
      </c>
      <c r="AC50" s="1">
        <v>0</v>
      </c>
    </row>
    <row r="51" spans="1:29">
      <c r="A51" s="1">
        <f t="shared" si="0"/>
        <v>1997</v>
      </c>
      <c r="B51" s="1">
        <f t="shared" si="1"/>
        <v>612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5</v>
      </c>
      <c r="P51" s="1">
        <v>6</v>
      </c>
      <c r="Q51" s="1">
        <v>12</v>
      </c>
      <c r="R51" s="1">
        <v>18</v>
      </c>
      <c r="S51" s="1">
        <v>27</v>
      </c>
      <c r="T51" s="1">
        <v>36</v>
      </c>
      <c r="U51" s="1">
        <v>46</v>
      </c>
      <c r="V51" s="1">
        <v>57</v>
      </c>
      <c r="W51" s="1">
        <v>82</v>
      </c>
      <c r="X51" s="1">
        <v>86</v>
      </c>
      <c r="Y51" s="1">
        <v>89</v>
      </c>
      <c r="Z51" s="1">
        <v>92</v>
      </c>
      <c r="AA51" s="1">
        <v>38</v>
      </c>
      <c r="AB51" s="1">
        <v>16</v>
      </c>
      <c r="AC51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55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workbookViewId="0"/>
  </sheetViews>
  <sheetFormatPr defaultRowHeight="12.75"/>
  <cols>
    <col min="1" max="1" width="14.42578125" style="16" customWidth="1"/>
    <col min="2" max="24" width="9.140625" style="16"/>
    <col min="25" max="25" width="7" style="16" customWidth="1"/>
    <col min="26" max="16384" width="9.140625" style="16"/>
  </cols>
  <sheetData>
    <row r="1" spans="1:29" ht="47.2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</row>
    <row r="2" spans="1:29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>
      <c r="A3" s="4">
        <v>1900</v>
      </c>
      <c r="B3" s="5"/>
      <c r="C3" s="10">
        <v>0.76777838835580736</v>
      </c>
      <c r="D3" s="10">
        <v>0.93702228590698766</v>
      </c>
      <c r="E3" s="10">
        <v>0.97081532797027381</v>
      </c>
      <c r="F3" s="10">
        <v>0.98118541418289817</v>
      </c>
      <c r="G3" s="10">
        <v>0.98554305679352217</v>
      </c>
      <c r="H3" s="10"/>
      <c r="I3" s="10">
        <v>0.99210763571544991</v>
      </c>
      <c r="J3" s="10">
        <v>0.99491772898298425</v>
      </c>
      <c r="K3" s="10">
        <v>0.99182134036864411</v>
      </c>
      <c r="L3" s="10">
        <v>0.988447962237605</v>
      </c>
      <c r="M3" s="10">
        <v>0.9866349294215333</v>
      </c>
      <c r="N3" s="10">
        <v>0.98591648538609555</v>
      </c>
      <c r="O3" s="10">
        <v>0.98437195181862069</v>
      </c>
      <c r="P3" s="10">
        <v>0.98278978442297449</v>
      </c>
      <c r="Q3" s="10">
        <v>0.97989768715325309</v>
      </c>
      <c r="R3" s="10">
        <v>0.97443134492458394</v>
      </c>
      <c r="S3" s="10">
        <v>0.96604136945111485</v>
      </c>
      <c r="T3" s="10">
        <v>0.9540153176343471</v>
      </c>
      <c r="U3" s="10">
        <v>0.93365680428424935</v>
      </c>
      <c r="V3" s="10">
        <v>0.90203120279067217</v>
      </c>
      <c r="W3" s="10">
        <v>0.8592696441685026</v>
      </c>
      <c r="X3" s="10">
        <v>0.78521096128751633</v>
      </c>
      <c r="Y3" s="10">
        <v>0.69461727267538098</v>
      </c>
      <c r="Z3" s="10">
        <v>0.57128056361375879</v>
      </c>
      <c r="AA3" s="10">
        <v>0.23879040667361839</v>
      </c>
      <c r="AB3" s="10">
        <v>1</v>
      </c>
      <c r="AC3" s="5"/>
    </row>
    <row r="4" spans="1:29">
      <c r="A4" s="4">
        <v>1901</v>
      </c>
      <c r="B4" s="5"/>
      <c r="C4" s="10">
        <v>0.80038472366882696</v>
      </c>
      <c r="D4" s="10">
        <v>0.9476411491106721</v>
      </c>
      <c r="E4" s="10">
        <v>0.97666632524240093</v>
      </c>
      <c r="F4" s="10">
        <v>0.98425334832309264</v>
      </c>
      <c r="G4" s="10">
        <v>0.98784694155844954</v>
      </c>
      <c r="H4" s="10"/>
      <c r="I4" s="10">
        <v>0.99310131057742557</v>
      </c>
      <c r="J4" s="10">
        <v>0.99554948052400283</v>
      </c>
      <c r="K4" s="10">
        <v>0.99234411468464123</v>
      </c>
      <c r="L4" s="10">
        <v>0.98910172272730845</v>
      </c>
      <c r="M4" s="10">
        <v>0.98737607180004883</v>
      </c>
      <c r="N4" s="10">
        <v>0.98626644184500334</v>
      </c>
      <c r="O4" s="10">
        <v>0.98504251189013226</v>
      </c>
      <c r="P4" s="10">
        <v>0.98274770599048922</v>
      </c>
      <c r="Q4" s="10">
        <v>0.98077175614829093</v>
      </c>
      <c r="R4" s="10">
        <v>0.97452120814367904</v>
      </c>
      <c r="S4" s="10">
        <v>0.96709174971149026</v>
      </c>
      <c r="T4" s="10">
        <v>0.95372706424006859</v>
      </c>
      <c r="U4" s="10">
        <v>0.93502100417947653</v>
      </c>
      <c r="V4" s="10">
        <v>0.90373439976178394</v>
      </c>
      <c r="W4" s="10">
        <v>0.85883516459630704</v>
      </c>
      <c r="X4" s="10">
        <v>0.78616561144368557</v>
      </c>
      <c r="Y4" s="10">
        <v>0.70052264131032449</v>
      </c>
      <c r="Z4" s="10">
        <v>0.56350249802787267</v>
      </c>
      <c r="AA4" s="10">
        <v>0.26192434210526316</v>
      </c>
      <c r="AB4" s="10">
        <v>1</v>
      </c>
      <c r="AC4" s="5"/>
    </row>
    <row r="5" spans="1:29">
      <c r="A5" s="4">
        <v>1902</v>
      </c>
      <c r="B5" s="5"/>
      <c r="C5" s="10">
        <v>0.80127368357811146</v>
      </c>
      <c r="D5" s="10">
        <v>0.94738651952713482</v>
      </c>
      <c r="E5" s="10">
        <v>0.97531419239522565</v>
      </c>
      <c r="F5" s="10">
        <v>0.9847578868579302</v>
      </c>
      <c r="G5" s="10">
        <v>0.98857813587886989</v>
      </c>
      <c r="H5" s="10"/>
      <c r="I5" s="10">
        <v>0.9933593045733583</v>
      </c>
      <c r="J5" s="10">
        <v>0.99566318451762315</v>
      </c>
      <c r="K5" s="10">
        <v>0.99268334751560938</v>
      </c>
      <c r="L5" s="10">
        <v>0.98962681528233243</v>
      </c>
      <c r="M5" s="10">
        <v>0.98796208179092482</v>
      </c>
      <c r="N5" s="10">
        <v>0.98685337842111087</v>
      </c>
      <c r="O5" s="10">
        <v>0.98588484161346535</v>
      </c>
      <c r="P5" s="10">
        <v>0.98398524216191485</v>
      </c>
      <c r="Q5" s="10">
        <v>0.98165666497813719</v>
      </c>
      <c r="R5" s="10">
        <v>0.97627499120587002</v>
      </c>
      <c r="S5" s="10">
        <v>0.96900315705942464</v>
      </c>
      <c r="T5" s="10">
        <v>0.9570638515926102</v>
      </c>
      <c r="U5" s="10">
        <v>0.93921627248266404</v>
      </c>
      <c r="V5" s="10">
        <v>0.9109828650370998</v>
      </c>
      <c r="W5" s="10">
        <v>0.87177117851984032</v>
      </c>
      <c r="X5" s="10">
        <v>0.80435517317633898</v>
      </c>
      <c r="Y5" s="10">
        <v>0.73634967334400558</v>
      </c>
      <c r="Z5" s="10">
        <v>0.62029317634043224</v>
      </c>
      <c r="AA5" s="10">
        <v>0.3006284208392459</v>
      </c>
      <c r="AB5" s="10">
        <v>1</v>
      </c>
      <c r="AC5" s="5"/>
    </row>
    <row r="6" spans="1:29">
      <c r="A6" s="4">
        <v>1903</v>
      </c>
      <c r="B6" s="5"/>
      <c r="C6" s="10">
        <v>0.80800269646040268</v>
      </c>
      <c r="D6" s="10">
        <v>0.94988242474286022</v>
      </c>
      <c r="E6" s="10">
        <v>0.97674104124408379</v>
      </c>
      <c r="F6" s="10">
        <v>0.98522800026327284</v>
      </c>
      <c r="G6" s="10">
        <v>0.98899519527066238</v>
      </c>
      <c r="H6" s="10"/>
      <c r="I6" s="10">
        <v>0.99321593495941463</v>
      </c>
      <c r="J6" s="10">
        <v>0.99556658402459219</v>
      </c>
      <c r="K6" s="10">
        <v>0.99242400367691685</v>
      </c>
      <c r="L6" s="10">
        <v>0.98942181373195448</v>
      </c>
      <c r="M6" s="10">
        <v>0.98771909837001148</v>
      </c>
      <c r="N6" s="10">
        <v>0.98678863786451387</v>
      </c>
      <c r="O6" s="10">
        <v>0.98529732337692377</v>
      </c>
      <c r="P6" s="10">
        <v>0.98366795572915233</v>
      </c>
      <c r="Q6" s="10">
        <v>0.98138035475363872</v>
      </c>
      <c r="R6" s="10">
        <v>0.97567374749516578</v>
      </c>
      <c r="S6" s="10">
        <v>0.96737032560894642</v>
      </c>
      <c r="T6" s="10">
        <v>0.95502866332570924</v>
      </c>
      <c r="U6" s="10">
        <v>0.93582470019575514</v>
      </c>
      <c r="V6" s="10">
        <v>0.9072525019398483</v>
      </c>
      <c r="W6" s="10">
        <v>0.86455639675566776</v>
      </c>
      <c r="X6" s="10">
        <v>0.79532086026166049</v>
      </c>
      <c r="Y6" s="10">
        <v>0.71632738023092202</v>
      </c>
      <c r="Z6" s="10">
        <v>0.60441724424194443</v>
      </c>
      <c r="AA6" s="10">
        <v>0.27329068372650933</v>
      </c>
      <c r="AB6" s="10">
        <v>1</v>
      </c>
      <c r="AC6" s="5"/>
    </row>
    <row r="7" spans="1:29">
      <c r="A7" s="4">
        <v>1904</v>
      </c>
      <c r="B7" s="5"/>
      <c r="C7" s="10">
        <v>0.79985024639589164</v>
      </c>
      <c r="D7" s="10">
        <v>0.9501395164608204</v>
      </c>
      <c r="E7" s="10">
        <v>0.97829979712055004</v>
      </c>
      <c r="F7" s="10">
        <v>0.98565579809663473</v>
      </c>
      <c r="G7" s="10">
        <v>0.98975818325637432</v>
      </c>
      <c r="H7" s="10"/>
      <c r="I7" s="10">
        <v>0.99330521371215841</v>
      </c>
      <c r="J7" s="10">
        <v>0.99519106949094582</v>
      </c>
      <c r="K7" s="10">
        <v>0.99187865549664211</v>
      </c>
      <c r="L7" s="10">
        <v>0.98894176032246661</v>
      </c>
      <c r="M7" s="10">
        <v>0.98734831916799837</v>
      </c>
      <c r="N7" s="10">
        <v>0.98645424351022437</v>
      </c>
      <c r="O7" s="10">
        <v>0.98526694262618209</v>
      </c>
      <c r="P7" s="10">
        <v>0.98365611921049745</v>
      </c>
      <c r="Q7" s="10">
        <v>0.98068677497270773</v>
      </c>
      <c r="R7" s="10">
        <v>0.974816751957296</v>
      </c>
      <c r="S7" s="10">
        <v>0.96695047957292735</v>
      </c>
      <c r="T7" s="10">
        <v>0.95299995194336429</v>
      </c>
      <c r="U7" s="10">
        <v>0.93458986999001536</v>
      </c>
      <c r="V7" s="10">
        <v>0.90145359550533632</v>
      </c>
      <c r="W7" s="10">
        <v>0.86045920959057198</v>
      </c>
      <c r="X7" s="10">
        <v>0.78716153913998665</v>
      </c>
      <c r="Y7" s="10">
        <v>0.7005415737496018</v>
      </c>
      <c r="Z7" s="10">
        <v>0.56621866505587437</v>
      </c>
      <c r="AA7" s="10">
        <v>0.28120686255176497</v>
      </c>
      <c r="AB7" s="10">
        <v>1</v>
      </c>
      <c r="AC7" s="5"/>
    </row>
    <row r="8" spans="1:29">
      <c r="A8" s="4">
        <v>1905</v>
      </c>
      <c r="B8" s="5"/>
      <c r="C8" s="10">
        <v>0.79771512830383184</v>
      </c>
      <c r="D8" s="10">
        <v>0.95213598175945102</v>
      </c>
      <c r="E8" s="10">
        <v>0.97847931154239731</v>
      </c>
      <c r="F8" s="10">
        <v>0.98656815407363352</v>
      </c>
      <c r="G8" s="10">
        <v>0.9903686556190392</v>
      </c>
      <c r="H8" s="10"/>
      <c r="I8" s="10">
        <v>0.99382916435783397</v>
      </c>
      <c r="J8" s="10">
        <v>0.99551716159691372</v>
      </c>
      <c r="K8" s="10">
        <v>0.99241364604904858</v>
      </c>
      <c r="L8" s="10">
        <v>0.98965017047527748</v>
      </c>
      <c r="M8" s="10">
        <v>0.98802110620654193</v>
      </c>
      <c r="N8" s="10">
        <v>0.98703736048868373</v>
      </c>
      <c r="O8" s="10">
        <v>0.98571467624700959</v>
      </c>
      <c r="P8" s="10">
        <v>0.98420557705794676</v>
      </c>
      <c r="Q8" s="10">
        <v>0.98080643760570208</v>
      </c>
      <c r="R8" s="10">
        <v>0.97638244105770489</v>
      </c>
      <c r="S8" s="10">
        <v>0.9673729164770033</v>
      </c>
      <c r="T8" s="10">
        <v>0.95412667356077419</v>
      </c>
      <c r="U8" s="10">
        <v>0.93490736571176125</v>
      </c>
      <c r="V8" s="10">
        <v>0.90507852873253003</v>
      </c>
      <c r="W8" s="10">
        <v>0.86025514820670379</v>
      </c>
      <c r="X8" s="10">
        <v>0.79710800263445036</v>
      </c>
      <c r="Y8" s="10">
        <v>0.70201779671638054</v>
      </c>
      <c r="Z8" s="10">
        <v>0.60040624134428955</v>
      </c>
      <c r="AA8" s="10">
        <v>0.25486381322957197</v>
      </c>
      <c r="AB8" s="10">
        <v>1</v>
      </c>
      <c r="AC8" s="5"/>
    </row>
    <row r="9" spans="1:29">
      <c r="A9" s="4">
        <v>1906</v>
      </c>
      <c r="B9" s="5"/>
      <c r="C9" s="10">
        <v>0.83701783876329183</v>
      </c>
      <c r="D9" s="10">
        <v>0.95968648675945711</v>
      </c>
      <c r="E9" s="10">
        <v>0.98280638017564936</v>
      </c>
      <c r="F9" s="10">
        <v>0.98924953176497499</v>
      </c>
      <c r="G9" s="10">
        <v>0.99225277116414889</v>
      </c>
      <c r="H9" s="10"/>
      <c r="I9" s="10">
        <v>0.99537370252148394</v>
      </c>
      <c r="J9" s="10">
        <v>0.99661744606683245</v>
      </c>
      <c r="K9" s="10">
        <v>0.99439446654235175</v>
      </c>
      <c r="L9" s="10">
        <v>0.99215420934756304</v>
      </c>
      <c r="M9" s="10">
        <v>0.991039228569083</v>
      </c>
      <c r="N9" s="10">
        <v>0.99019965435138779</v>
      </c>
      <c r="O9" s="10">
        <v>0.98914028391308295</v>
      </c>
      <c r="P9" s="10">
        <v>0.9882477852096877</v>
      </c>
      <c r="Q9" s="10">
        <v>0.98492174889046047</v>
      </c>
      <c r="R9" s="10">
        <v>0.98173809839863202</v>
      </c>
      <c r="S9" s="10">
        <v>0.97421846058344708</v>
      </c>
      <c r="T9" s="10">
        <v>0.96378909235344079</v>
      </c>
      <c r="U9" s="10">
        <v>0.94760026530025299</v>
      </c>
      <c r="V9" s="10">
        <v>0.92238532593320688</v>
      </c>
      <c r="W9" s="10">
        <v>0.8844238975817923</v>
      </c>
      <c r="X9" s="10">
        <v>0.82734324879325172</v>
      </c>
      <c r="Y9" s="10">
        <v>0.74181232216479875</v>
      </c>
      <c r="Z9" s="10">
        <v>0.65720421817781327</v>
      </c>
      <c r="AA9" s="10">
        <v>0.33856665212966996</v>
      </c>
      <c r="AB9" s="10">
        <v>1</v>
      </c>
      <c r="AC9" s="5"/>
    </row>
    <row r="10" spans="1:29">
      <c r="A10" s="4">
        <v>1907</v>
      </c>
      <c r="B10" s="5"/>
      <c r="C10" s="10">
        <v>0.84191634640906465</v>
      </c>
      <c r="D10" s="10">
        <v>0.96175964908373368</v>
      </c>
      <c r="E10" s="10">
        <v>0.98310846705249244</v>
      </c>
      <c r="F10" s="10">
        <v>0.98947309618834223</v>
      </c>
      <c r="G10" s="10">
        <v>0.99226547133927034</v>
      </c>
      <c r="H10" s="10"/>
      <c r="I10" s="10">
        <v>0.99539138491634671</v>
      </c>
      <c r="J10" s="10">
        <v>0.99674074066221208</v>
      </c>
      <c r="K10" s="10">
        <v>0.99450370884453598</v>
      </c>
      <c r="L10" s="10">
        <v>0.99232146373687868</v>
      </c>
      <c r="M10" s="10">
        <v>0.99124613065374445</v>
      </c>
      <c r="N10" s="10">
        <v>0.99003747863957825</v>
      </c>
      <c r="O10" s="10">
        <v>0.98867751167207307</v>
      </c>
      <c r="P10" s="10">
        <v>0.98784122342570047</v>
      </c>
      <c r="Q10" s="10">
        <v>0.98483228636047082</v>
      </c>
      <c r="R10" s="10">
        <v>0.98099495949715276</v>
      </c>
      <c r="S10" s="10">
        <v>0.97302350514893243</v>
      </c>
      <c r="T10" s="10">
        <v>0.96168482385849352</v>
      </c>
      <c r="U10" s="10">
        <v>0.94509879318928891</v>
      </c>
      <c r="V10" s="10">
        <v>0.91703256517476373</v>
      </c>
      <c r="W10" s="10">
        <v>0.87594491889020554</v>
      </c>
      <c r="X10" s="10">
        <v>0.80949941020853</v>
      </c>
      <c r="Y10" s="10">
        <v>0.72004791908883048</v>
      </c>
      <c r="Z10" s="10">
        <v>0.62766528814651701</v>
      </c>
      <c r="AA10" s="10">
        <v>0.37942881683487217</v>
      </c>
      <c r="AB10" s="10">
        <v>1</v>
      </c>
      <c r="AC10" s="5"/>
    </row>
    <row r="11" spans="1:29">
      <c r="A11" s="4">
        <v>1908</v>
      </c>
      <c r="B11" s="5"/>
      <c r="C11" s="10">
        <v>0.85204815393693956</v>
      </c>
      <c r="D11" s="10">
        <v>0.96571054918941335</v>
      </c>
      <c r="E11" s="10">
        <v>0.98465014367449832</v>
      </c>
      <c r="F11" s="10">
        <v>0.99023999085963244</v>
      </c>
      <c r="G11" s="10">
        <v>0.99321270192113742</v>
      </c>
      <c r="H11" s="10"/>
      <c r="I11" s="10">
        <v>0.99578784418152722</v>
      </c>
      <c r="J11" s="10">
        <v>0.99695594146330391</v>
      </c>
      <c r="K11" s="10">
        <v>0.9949608915408964</v>
      </c>
      <c r="L11" s="10">
        <v>0.9930052461207739</v>
      </c>
      <c r="M11" s="10">
        <v>0.99204298306156014</v>
      </c>
      <c r="N11" s="10">
        <v>0.99103468073247825</v>
      </c>
      <c r="O11" s="10">
        <v>0.98997181830726755</v>
      </c>
      <c r="P11" s="10">
        <v>0.9888319119161828</v>
      </c>
      <c r="Q11" s="10">
        <v>0.98598883124939563</v>
      </c>
      <c r="R11" s="10">
        <v>0.98238359669053454</v>
      </c>
      <c r="S11" s="10">
        <v>0.97536348227052372</v>
      </c>
      <c r="T11" s="10">
        <v>0.96455584169588038</v>
      </c>
      <c r="U11" s="10">
        <v>0.94901248192801246</v>
      </c>
      <c r="V11" s="10">
        <v>0.92465002749393366</v>
      </c>
      <c r="W11" s="10">
        <v>0.88809773527325131</v>
      </c>
      <c r="X11" s="10">
        <v>0.82613576791066179</v>
      </c>
      <c r="Y11" s="10">
        <v>0.74525430364878686</v>
      </c>
      <c r="Z11" s="10">
        <v>0.64712019020816147</v>
      </c>
      <c r="AA11" s="10">
        <v>0.38844699439301078</v>
      </c>
      <c r="AB11" s="10">
        <v>1</v>
      </c>
      <c r="AC11" s="5"/>
    </row>
    <row r="12" spans="1:29">
      <c r="A12" s="4">
        <v>1909</v>
      </c>
      <c r="B12" s="5"/>
      <c r="C12" s="10">
        <v>0.8660207476789139</v>
      </c>
      <c r="D12" s="10">
        <v>0.96715394570049573</v>
      </c>
      <c r="E12" s="10">
        <v>0.98627480308314897</v>
      </c>
      <c r="F12" s="10">
        <v>0.99134575670913994</v>
      </c>
      <c r="G12" s="10">
        <v>0.99364864209787329</v>
      </c>
      <c r="H12" s="10"/>
      <c r="I12" s="10">
        <v>0.99618889166599611</v>
      </c>
      <c r="J12" s="10">
        <v>0.99735470335199472</v>
      </c>
      <c r="K12" s="10">
        <v>0.9956342390335291</v>
      </c>
      <c r="L12" s="10">
        <v>0.99377220822528245</v>
      </c>
      <c r="M12" s="10">
        <v>0.99275593164041864</v>
      </c>
      <c r="N12" s="10">
        <v>0.99197181799433265</v>
      </c>
      <c r="O12" s="10">
        <v>0.99063182768225122</v>
      </c>
      <c r="P12" s="10">
        <v>0.98991794272005307</v>
      </c>
      <c r="Q12" s="10">
        <v>0.98709068295915681</v>
      </c>
      <c r="R12" s="10">
        <v>0.98403424290154395</v>
      </c>
      <c r="S12" s="10">
        <v>0.97706563142616609</v>
      </c>
      <c r="T12" s="10">
        <v>0.96720431231418214</v>
      </c>
      <c r="U12" s="10">
        <v>0.9512783611791954</v>
      </c>
      <c r="V12" s="10">
        <v>0.92869303694869798</v>
      </c>
      <c r="W12" s="10">
        <v>0.88996844730190505</v>
      </c>
      <c r="X12" s="10">
        <v>0.83802098233538436</v>
      </c>
      <c r="Y12" s="10">
        <v>0.75887445769844097</v>
      </c>
      <c r="Z12" s="10">
        <v>0.66567372290531113</v>
      </c>
      <c r="AA12" s="10">
        <v>0.51542870375730909</v>
      </c>
      <c r="AB12" s="10">
        <v>-1.0762751520823732E-2</v>
      </c>
      <c r="AC12" s="5"/>
    </row>
    <row r="13" spans="1:29">
      <c r="A13" s="4">
        <v>1910</v>
      </c>
      <c r="B13" s="5"/>
      <c r="C13" s="10">
        <v>0.86241908846059112</v>
      </c>
      <c r="D13" s="10">
        <v>0.96675220959140007</v>
      </c>
      <c r="E13" s="10">
        <v>0.98507412382699466</v>
      </c>
      <c r="F13" s="10">
        <v>0.99087970118288904</v>
      </c>
      <c r="G13" s="10">
        <v>0.99349039206906342</v>
      </c>
      <c r="H13" s="10"/>
      <c r="I13" s="10">
        <v>0.99600415227539785</v>
      </c>
      <c r="J13" s="10">
        <v>0.99723975315713798</v>
      </c>
      <c r="K13" s="10">
        <v>0.99565140137963204</v>
      </c>
      <c r="L13" s="10">
        <v>0.99372158720225956</v>
      </c>
      <c r="M13" s="10">
        <v>0.99263783954671514</v>
      </c>
      <c r="N13" s="10">
        <v>0.99191855623576575</v>
      </c>
      <c r="O13" s="10">
        <v>0.99080741104607561</v>
      </c>
      <c r="P13" s="10">
        <v>0.9895461903360635</v>
      </c>
      <c r="Q13" s="10">
        <v>0.98718885745152596</v>
      </c>
      <c r="R13" s="10">
        <v>0.98317183414842868</v>
      </c>
      <c r="S13" s="10">
        <v>0.97659996888757783</v>
      </c>
      <c r="T13" s="10">
        <v>0.96691326483354101</v>
      </c>
      <c r="U13" s="10">
        <v>0.95041033150550813</v>
      </c>
      <c r="V13" s="10">
        <v>0.92567497412872601</v>
      </c>
      <c r="W13" s="10">
        <v>0.88831733198517215</v>
      </c>
      <c r="X13" s="10">
        <v>0.82702874696769979</v>
      </c>
      <c r="Y13" s="10">
        <v>0.7540672135850619</v>
      </c>
      <c r="Z13" s="10">
        <v>0.6477013876431259</v>
      </c>
      <c r="AA13" s="10">
        <v>0.53794106181090362</v>
      </c>
      <c r="AB13" s="10">
        <v>-0.10244205055244304</v>
      </c>
      <c r="AC13" s="5"/>
    </row>
    <row r="14" spans="1:29">
      <c r="A14" s="4">
        <v>1911</v>
      </c>
      <c r="B14" s="5"/>
      <c r="C14" s="10">
        <v>0.88289069168759127</v>
      </c>
      <c r="D14" s="10">
        <v>0.972274112792333</v>
      </c>
      <c r="E14" s="10">
        <v>0.98807436644023894</v>
      </c>
      <c r="F14" s="10">
        <v>0.99208124519485408</v>
      </c>
      <c r="G14" s="10">
        <v>0.99446376398943925</v>
      </c>
      <c r="H14" s="10"/>
      <c r="I14" s="10">
        <v>0.99654055619549542</v>
      </c>
      <c r="J14" s="10">
        <v>0.9975350468686256</v>
      </c>
      <c r="K14" s="10">
        <v>0.99579897795258276</v>
      </c>
      <c r="L14" s="10">
        <v>0.99387566632169777</v>
      </c>
      <c r="M14" s="10">
        <v>0.99303529860582673</v>
      </c>
      <c r="N14" s="10">
        <v>0.99236350391009975</v>
      </c>
      <c r="O14" s="10">
        <v>0.99106887653269005</v>
      </c>
      <c r="P14" s="10">
        <v>0.99007197674839409</v>
      </c>
      <c r="Q14" s="10">
        <v>0.98794292448119614</v>
      </c>
      <c r="R14" s="10">
        <v>0.98384910941471126</v>
      </c>
      <c r="S14" s="10">
        <v>0.97764741270792477</v>
      </c>
      <c r="T14" s="10">
        <v>0.96845685957900585</v>
      </c>
      <c r="U14" s="10">
        <v>0.95282662172243049</v>
      </c>
      <c r="V14" s="10">
        <v>0.92807294577960098</v>
      </c>
      <c r="W14" s="10">
        <v>0.89279171568392912</v>
      </c>
      <c r="X14" s="10">
        <v>0.83409107363432566</v>
      </c>
      <c r="Y14" s="10">
        <v>0.76038584675627918</v>
      </c>
      <c r="Z14" s="10">
        <v>0.65036667033432893</v>
      </c>
      <c r="AA14" s="10">
        <v>0.53422389658288205</v>
      </c>
      <c r="AB14" s="10">
        <v>-2.7950586341258798E-3</v>
      </c>
      <c r="AC14" s="5"/>
    </row>
    <row r="15" spans="1:29">
      <c r="A15" s="4">
        <v>1912</v>
      </c>
      <c r="B15" s="5"/>
      <c r="C15" s="10">
        <v>0.88561180980487397</v>
      </c>
      <c r="D15" s="10">
        <v>0.97442581233069581</v>
      </c>
      <c r="E15" s="10">
        <v>0.98846277248001313</v>
      </c>
      <c r="F15" s="10">
        <v>0.99295313468303026</v>
      </c>
      <c r="G15" s="10">
        <v>0.99475513974329488</v>
      </c>
      <c r="H15" s="10"/>
      <c r="I15" s="10">
        <v>0.99680762893780439</v>
      </c>
      <c r="J15" s="10">
        <v>0.99775322086633622</v>
      </c>
      <c r="K15" s="10">
        <v>0.99597884688335236</v>
      </c>
      <c r="L15" s="10">
        <v>0.99425841859020681</v>
      </c>
      <c r="M15" s="10">
        <v>0.99335300161005113</v>
      </c>
      <c r="N15" s="10">
        <v>0.99264941774704396</v>
      </c>
      <c r="O15" s="10">
        <v>0.99140601773498649</v>
      </c>
      <c r="P15" s="10">
        <v>0.99019138168792309</v>
      </c>
      <c r="Q15" s="10">
        <v>0.98825975645913744</v>
      </c>
      <c r="R15" s="10">
        <v>0.98408392317534554</v>
      </c>
      <c r="S15" s="10">
        <v>0.97769812583264304</v>
      </c>
      <c r="T15" s="10">
        <v>0.9686786498266905</v>
      </c>
      <c r="U15" s="10">
        <v>0.95300135087527804</v>
      </c>
      <c r="V15" s="10">
        <v>0.92917672844704324</v>
      </c>
      <c r="W15" s="10">
        <v>0.892409862696383</v>
      </c>
      <c r="X15" s="10">
        <v>0.8348131214477672</v>
      </c>
      <c r="Y15" s="10">
        <v>0.76863847992734435</v>
      </c>
      <c r="Z15" s="10">
        <v>0.64462408416018646</v>
      </c>
      <c r="AA15" s="10">
        <v>0.5860956083623885</v>
      </c>
      <c r="AB15" s="10">
        <v>-1.0591790870823958E-2</v>
      </c>
      <c r="AC15" s="5"/>
    </row>
    <row r="16" spans="1:29">
      <c r="A16" s="4">
        <v>1913</v>
      </c>
      <c r="B16" s="5"/>
      <c r="C16" s="10">
        <v>0.88105377043965227</v>
      </c>
      <c r="D16" s="10">
        <v>0.9722018995513958</v>
      </c>
      <c r="E16" s="10">
        <v>0.98735213458668047</v>
      </c>
      <c r="F16" s="10">
        <v>0.99209355828154</v>
      </c>
      <c r="G16" s="10">
        <v>0.99420880173202342</v>
      </c>
      <c r="H16" s="10"/>
      <c r="I16" s="10">
        <v>0.99647891274670486</v>
      </c>
      <c r="J16" s="10">
        <v>0.99757315092556254</v>
      </c>
      <c r="K16" s="10">
        <v>0.99595015321847624</v>
      </c>
      <c r="L16" s="10">
        <v>0.99416077096214939</v>
      </c>
      <c r="M16" s="10">
        <v>0.99336758968584671</v>
      </c>
      <c r="N16" s="10">
        <v>0.99269496833623361</v>
      </c>
      <c r="O16" s="10">
        <v>0.99147285696641607</v>
      </c>
      <c r="P16" s="10">
        <v>0.99005793686327714</v>
      </c>
      <c r="Q16" s="10">
        <v>0.9880815705798589</v>
      </c>
      <c r="R16" s="10">
        <v>0.98385919214109618</v>
      </c>
      <c r="S16" s="10">
        <v>0.97803701412157784</v>
      </c>
      <c r="T16" s="10">
        <v>0.96944224203268825</v>
      </c>
      <c r="U16" s="10">
        <v>0.95384731812213253</v>
      </c>
      <c r="V16" s="10">
        <v>0.92929050715354267</v>
      </c>
      <c r="W16" s="10">
        <v>0.8944771069152635</v>
      </c>
      <c r="X16" s="10">
        <v>0.83763296506499518</v>
      </c>
      <c r="Y16" s="10">
        <v>0.77120470511280637</v>
      </c>
      <c r="Z16" s="10">
        <v>0.65976178874780611</v>
      </c>
      <c r="AA16" s="10">
        <v>0.56911441166458432</v>
      </c>
      <c r="AB16" s="10">
        <v>6.4725662787695204E-2</v>
      </c>
      <c r="AC16" s="5"/>
    </row>
    <row r="17" spans="1:29">
      <c r="A17" s="4">
        <v>1914</v>
      </c>
      <c r="B17" s="5"/>
      <c r="C17" s="10">
        <v>0.89736909353319527</v>
      </c>
      <c r="D17" s="10">
        <v>0.97838921540490065</v>
      </c>
      <c r="E17" s="10">
        <v>0.99035509136209166</v>
      </c>
      <c r="F17" s="10">
        <v>0.9940653115212319</v>
      </c>
      <c r="G17" s="10">
        <v>0.99537137556828348</v>
      </c>
      <c r="H17" s="10"/>
      <c r="I17" s="10">
        <v>0.99705782038571122</v>
      </c>
      <c r="J17" s="10">
        <v>0.99800983608628069</v>
      </c>
      <c r="K17" s="10">
        <v>0.99671232015770439</v>
      </c>
      <c r="L17" s="10">
        <v>0.99509996141890389</v>
      </c>
      <c r="M17" s="10">
        <v>0.994407444704968</v>
      </c>
      <c r="N17" s="10">
        <v>0.99375579468180697</v>
      </c>
      <c r="O17" s="10">
        <v>0.9927316279455658</v>
      </c>
      <c r="P17" s="10">
        <v>0.99147570437471644</v>
      </c>
      <c r="Q17" s="10">
        <v>0.98948934051743664</v>
      </c>
      <c r="R17" s="10">
        <v>0.98566971206814935</v>
      </c>
      <c r="S17" s="10">
        <v>0.97975828351744121</v>
      </c>
      <c r="T17" s="10">
        <v>0.97162328778607954</v>
      </c>
      <c r="U17" s="10">
        <v>0.95660602704105713</v>
      </c>
      <c r="V17" s="10">
        <v>0.93183725855395527</v>
      </c>
      <c r="W17" s="10">
        <v>0.90059502976385797</v>
      </c>
      <c r="X17" s="10">
        <v>0.84368469813656199</v>
      </c>
      <c r="Y17" s="10">
        <v>0.7811366155779067</v>
      </c>
      <c r="Z17" s="10">
        <v>0.69121606178394779</v>
      </c>
      <c r="AA17" s="10">
        <v>0.62741404081797292</v>
      </c>
      <c r="AB17" s="10">
        <v>0.56630351424409742</v>
      </c>
      <c r="AC17" s="5"/>
    </row>
    <row r="18" spans="1:29">
      <c r="A18" s="4">
        <v>1915</v>
      </c>
      <c r="B18" s="5"/>
      <c r="C18" s="10">
        <v>0.90322559566108784</v>
      </c>
      <c r="D18" s="10">
        <v>0.97990540419056527</v>
      </c>
      <c r="E18" s="10">
        <v>0.99146970810535406</v>
      </c>
      <c r="F18" s="10">
        <v>0.99451682600895341</v>
      </c>
      <c r="G18" s="10">
        <v>0.99608953202371431</v>
      </c>
      <c r="H18" s="10"/>
      <c r="I18" s="10">
        <v>0.99740377041286388</v>
      </c>
      <c r="J18" s="10">
        <v>0.99810377852843735</v>
      </c>
      <c r="K18" s="10">
        <v>0.99669041996553254</v>
      </c>
      <c r="L18" s="10">
        <v>0.99512722217561211</v>
      </c>
      <c r="M18" s="10">
        <v>0.99452465328489925</v>
      </c>
      <c r="N18" s="10">
        <v>0.99385808707974743</v>
      </c>
      <c r="O18" s="10">
        <v>0.9927953093694627</v>
      </c>
      <c r="P18" s="10">
        <v>0.99132060547678302</v>
      </c>
      <c r="Q18" s="10">
        <v>0.98933107333697146</v>
      </c>
      <c r="R18" s="10">
        <v>0.98566062057154702</v>
      </c>
      <c r="S18" s="10">
        <v>0.9791037544150204</v>
      </c>
      <c r="T18" s="10">
        <v>0.97114339008087847</v>
      </c>
      <c r="U18" s="10">
        <v>0.95524306203927367</v>
      </c>
      <c r="V18" s="10">
        <v>0.92839041585686677</v>
      </c>
      <c r="W18" s="10">
        <v>0.8949389544587234</v>
      </c>
      <c r="X18" s="10">
        <v>0.8377583547859826</v>
      </c>
      <c r="Y18" s="10">
        <v>0.77654600200747348</v>
      </c>
      <c r="Z18" s="10">
        <v>0.66623912331250612</v>
      </c>
      <c r="AA18" s="10">
        <v>0.60388648468765904</v>
      </c>
      <c r="AB18" s="10">
        <v>0.46288850889082922</v>
      </c>
      <c r="AC18" s="5"/>
    </row>
    <row r="19" spans="1:29">
      <c r="A19" s="4">
        <v>1916</v>
      </c>
      <c r="B19" s="5"/>
      <c r="C19" s="10">
        <v>0.90106752243916166</v>
      </c>
      <c r="D19" s="10">
        <v>0.9770558246477361</v>
      </c>
      <c r="E19" s="10">
        <v>0.98956090017160825</v>
      </c>
      <c r="F19" s="10">
        <v>0.99359439851378972</v>
      </c>
      <c r="G19" s="10">
        <v>0.99536963004959345</v>
      </c>
      <c r="H19" s="10"/>
      <c r="I19" s="10">
        <v>0.99725147513723567</v>
      </c>
      <c r="J19" s="10">
        <v>0.99811125363538422</v>
      </c>
      <c r="K19" s="10">
        <v>0.99666876444966823</v>
      </c>
      <c r="L19" s="10">
        <v>0.9950859683062524</v>
      </c>
      <c r="M19" s="10">
        <v>0.99448968074329003</v>
      </c>
      <c r="N19" s="10">
        <v>0.99380173503641578</v>
      </c>
      <c r="O19" s="10">
        <v>0.99279888529205618</v>
      </c>
      <c r="P19" s="10">
        <v>0.99126038659222626</v>
      </c>
      <c r="Q19" s="10">
        <v>0.98908153715993763</v>
      </c>
      <c r="R19" s="10">
        <v>0.98574230672261376</v>
      </c>
      <c r="S19" s="10">
        <v>0.97843421273067066</v>
      </c>
      <c r="T19" s="10">
        <v>0.97094541910779208</v>
      </c>
      <c r="U19" s="10">
        <v>0.9540231695752035</v>
      </c>
      <c r="V19" s="10">
        <v>0.92794091523056588</v>
      </c>
      <c r="W19" s="10">
        <v>0.89294016840888535</v>
      </c>
      <c r="X19" s="10">
        <v>0.83204322317572221</v>
      </c>
      <c r="Y19" s="10">
        <v>0.76456386150385014</v>
      </c>
      <c r="Z19" s="10">
        <v>0.65643840415748222</v>
      </c>
      <c r="AA19" s="10">
        <v>0.56804779045722609</v>
      </c>
      <c r="AB19" s="10">
        <v>0.53679876479670607</v>
      </c>
      <c r="AC19" s="5"/>
    </row>
    <row r="20" spans="1:29">
      <c r="A20" s="4">
        <v>1917</v>
      </c>
      <c r="B20" s="5"/>
      <c r="C20" s="10">
        <v>0.90322089932773264</v>
      </c>
      <c r="D20" s="10">
        <v>0.97802262030923459</v>
      </c>
      <c r="E20" s="10">
        <v>0.9899129349762974</v>
      </c>
      <c r="F20" s="10">
        <v>0.99371279653184263</v>
      </c>
      <c r="G20" s="10">
        <v>0.99533440283176111</v>
      </c>
      <c r="H20" s="10"/>
      <c r="I20" s="10">
        <v>0.9971327756276599</v>
      </c>
      <c r="J20" s="10">
        <v>0.99791655367268473</v>
      </c>
      <c r="K20" s="10">
        <v>0.99654886462576386</v>
      </c>
      <c r="L20" s="10">
        <v>0.99495580688674279</v>
      </c>
      <c r="M20" s="10">
        <v>0.99444684839054664</v>
      </c>
      <c r="N20" s="10">
        <v>0.99363300576522162</v>
      </c>
      <c r="O20" s="10">
        <v>0.99271149586886587</v>
      </c>
      <c r="P20" s="10">
        <v>0.99127914676804896</v>
      </c>
      <c r="Q20" s="10">
        <v>0.98908554111825775</v>
      </c>
      <c r="R20" s="10">
        <v>0.98574920510475195</v>
      </c>
      <c r="S20" s="10">
        <v>0.97840419115556565</v>
      </c>
      <c r="T20" s="10">
        <v>0.97074220608401196</v>
      </c>
      <c r="U20" s="10">
        <v>0.9540588890024766</v>
      </c>
      <c r="V20" s="10">
        <v>0.9282137726138141</v>
      </c>
      <c r="W20" s="10">
        <v>0.8929626731337339</v>
      </c>
      <c r="X20" s="10">
        <v>0.8322097472052925</v>
      </c>
      <c r="Y20" s="10">
        <v>0.76896795784801164</v>
      </c>
      <c r="Z20" s="10">
        <v>0.66595777426440761</v>
      </c>
      <c r="AA20" s="10">
        <v>0.59012219959266798</v>
      </c>
      <c r="AB20" s="10">
        <v>0.57282913165266103</v>
      </c>
      <c r="AC20" s="5"/>
    </row>
    <row r="21" spans="1:29">
      <c r="A21" s="4">
        <v>1918</v>
      </c>
      <c r="B21" s="5"/>
      <c r="C21" s="10">
        <v>0.90202680550620162</v>
      </c>
      <c r="D21" s="10">
        <v>0.97092227744227</v>
      </c>
      <c r="E21" s="10">
        <v>0.98534566389445366</v>
      </c>
      <c r="F21" s="10">
        <v>0.99028076123586195</v>
      </c>
      <c r="G21" s="10">
        <v>0.99282378786590519</v>
      </c>
      <c r="H21" s="10"/>
      <c r="I21" s="10">
        <v>0.99573240961293874</v>
      </c>
      <c r="J21" s="10">
        <v>0.99637269052154254</v>
      </c>
      <c r="K21" s="10">
        <v>0.9934108981177342</v>
      </c>
      <c r="L21" s="10">
        <v>0.98853745213068911</v>
      </c>
      <c r="M21" s="10">
        <v>0.98556011988668624</v>
      </c>
      <c r="N21" s="10">
        <v>0.98634919852193148</v>
      </c>
      <c r="O21" s="10">
        <v>0.98866686299013995</v>
      </c>
      <c r="P21" s="10">
        <v>0.98932173506488008</v>
      </c>
      <c r="Q21" s="10">
        <v>0.9879463476243282</v>
      </c>
      <c r="R21" s="10">
        <v>0.98526597710093644</v>
      </c>
      <c r="S21" s="10">
        <v>0.97922242833216255</v>
      </c>
      <c r="T21" s="10">
        <v>0.97200756085625739</v>
      </c>
      <c r="U21" s="10">
        <v>0.95705089130960408</v>
      </c>
      <c r="V21" s="10">
        <v>0.93366624920399888</v>
      </c>
      <c r="W21" s="10">
        <v>0.90451779654496134</v>
      </c>
      <c r="X21" s="10">
        <v>0.85382576227317208</v>
      </c>
      <c r="Y21" s="10">
        <v>0.79707709621224965</v>
      </c>
      <c r="Z21" s="10">
        <v>0.70665926063074735</v>
      </c>
      <c r="AA21" s="10">
        <v>0.64802011313639218</v>
      </c>
      <c r="AB21" s="10">
        <v>0.62833675564681724</v>
      </c>
      <c r="AC21" s="5"/>
    </row>
    <row r="22" spans="1:29">
      <c r="A22" s="4">
        <v>1919</v>
      </c>
      <c r="B22" s="5"/>
      <c r="C22" s="10">
        <v>0.92244732989649592</v>
      </c>
      <c r="D22" s="10">
        <v>0.9839246667802779</v>
      </c>
      <c r="E22" s="10">
        <v>0.99200332288142712</v>
      </c>
      <c r="F22" s="10">
        <v>0.99423414489213802</v>
      </c>
      <c r="G22" s="10">
        <v>0.99575199817559501</v>
      </c>
      <c r="H22" s="10"/>
      <c r="I22" s="10">
        <v>0.99729908833085368</v>
      </c>
      <c r="J22" s="10">
        <v>0.99795231315233468</v>
      </c>
      <c r="K22" s="10">
        <v>0.99638177394727168</v>
      </c>
      <c r="L22" s="10">
        <v>0.99425482471940485</v>
      </c>
      <c r="M22" s="10">
        <v>0.99300566084211794</v>
      </c>
      <c r="N22" s="10">
        <v>0.99268080140227544</v>
      </c>
      <c r="O22" s="10">
        <v>0.9926549141087937</v>
      </c>
      <c r="P22" s="10">
        <v>0.99209060701286633</v>
      </c>
      <c r="Q22" s="10">
        <v>0.99036322198058491</v>
      </c>
      <c r="R22" s="10">
        <v>0.98737648418329715</v>
      </c>
      <c r="S22" s="10">
        <v>0.98186012165413505</v>
      </c>
      <c r="T22" s="10">
        <v>0.97463797818408948</v>
      </c>
      <c r="U22" s="10">
        <v>0.96022918485906716</v>
      </c>
      <c r="V22" s="10">
        <v>0.93905365696604348</v>
      </c>
      <c r="W22" s="10">
        <v>0.90778827569713105</v>
      </c>
      <c r="X22" s="10">
        <v>0.86086520745817674</v>
      </c>
      <c r="Y22" s="10">
        <v>0.79887608529678089</v>
      </c>
      <c r="Z22" s="10">
        <v>0.7095983629960978</v>
      </c>
      <c r="AA22" s="10">
        <v>0.66283708792032869</v>
      </c>
      <c r="AB22" s="10">
        <v>0.60810552475626078</v>
      </c>
      <c r="AC22" s="5"/>
    </row>
    <row r="23" spans="1:29">
      <c r="A23" s="4">
        <v>1920</v>
      </c>
      <c r="B23" s="5"/>
      <c r="C23" s="10">
        <v>0.91835297785774161</v>
      </c>
      <c r="D23" s="10">
        <v>0.98223892852446837</v>
      </c>
      <c r="E23" s="10">
        <v>0.99164603154315778</v>
      </c>
      <c r="F23" s="10">
        <v>0.99410784085653314</v>
      </c>
      <c r="G23" s="10">
        <v>0.99567099169047402</v>
      </c>
      <c r="H23" s="10"/>
      <c r="I23" s="10">
        <v>0.99726294193198972</v>
      </c>
      <c r="J23" s="10">
        <v>0.99800408238414751</v>
      </c>
      <c r="K23" s="10">
        <v>0.99654221277185906</v>
      </c>
      <c r="L23" s="10">
        <v>0.9946819329821559</v>
      </c>
      <c r="M23" s="10">
        <v>0.99354787874559258</v>
      </c>
      <c r="N23" s="10">
        <v>0.99294862145702045</v>
      </c>
      <c r="O23" s="10">
        <v>0.99279103256816681</v>
      </c>
      <c r="P23" s="10">
        <v>0.99223828420053206</v>
      </c>
      <c r="Q23" s="10">
        <v>0.99043799865591198</v>
      </c>
      <c r="R23" s="10">
        <v>0.98712516720655785</v>
      </c>
      <c r="S23" s="10">
        <v>0.9814402552766367</v>
      </c>
      <c r="T23" s="10">
        <v>0.97311311626973607</v>
      </c>
      <c r="U23" s="10">
        <v>0.95855005120019088</v>
      </c>
      <c r="V23" s="10">
        <v>0.93541809530219167</v>
      </c>
      <c r="W23" s="10">
        <v>0.90146693364006869</v>
      </c>
      <c r="X23" s="10">
        <v>0.84739534133585237</v>
      </c>
      <c r="Y23" s="10">
        <v>0.78148009124245665</v>
      </c>
      <c r="Z23" s="10">
        <v>0.67938132340969881</v>
      </c>
      <c r="AA23" s="10">
        <v>0.63268278473638218</v>
      </c>
      <c r="AB23" s="10">
        <v>0.62615101289134434</v>
      </c>
      <c r="AC23" s="5"/>
    </row>
    <row r="24" spans="1:29">
      <c r="A24" s="4">
        <v>1921</v>
      </c>
      <c r="B24" s="5"/>
      <c r="C24" s="10">
        <v>0.92654357156761147</v>
      </c>
      <c r="D24" s="10">
        <v>0.98642438612073113</v>
      </c>
      <c r="E24" s="10">
        <v>0.99336592703048787</v>
      </c>
      <c r="F24" s="10">
        <v>0.99516612167670404</v>
      </c>
      <c r="G24" s="10">
        <v>0.99603667796241613</v>
      </c>
      <c r="H24" s="10"/>
      <c r="I24" s="10">
        <v>0.99741081989870484</v>
      </c>
      <c r="J24" s="10">
        <v>0.99818901108030633</v>
      </c>
      <c r="K24" s="10">
        <v>0.99721706399149068</v>
      </c>
      <c r="L24" s="10">
        <v>0.99618275155650071</v>
      </c>
      <c r="M24" s="10">
        <v>0.99573794152687911</v>
      </c>
      <c r="N24" s="10">
        <v>0.99521559083317968</v>
      </c>
      <c r="O24" s="10">
        <v>0.99452454885100705</v>
      </c>
      <c r="P24" s="10">
        <v>0.99351202871695432</v>
      </c>
      <c r="Q24" s="10">
        <v>0.99146033062754824</v>
      </c>
      <c r="R24" s="10">
        <v>0.98831189536173669</v>
      </c>
      <c r="S24" s="10">
        <v>0.9834965996237367</v>
      </c>
      <c r="T24" s="10">
        <v>0.97495515233910968</v>
      </c>
      <c r="U24" s="10">
        <v>0.96210099393738435</v>
      </c>
      <c r="V24" s="10">
        <v>0.94156363063689441</v>
      </c>
      <c r="W24" s="10">
        <v>0.91011859276804385</v>
      </c>
      <c r="X24" s="10">
        <v>0.85955642383719422</v>
      </c>
      <c r="Y24" s="10">
        <v>0.79636722889438361</v>
      </c>
      <c r="Z24" s="10">
        <v>0.70879431210339217</v>
      </c>
      <c r="AA24" s="10">
        <v>0.67067623008009825</v>
      </c>
      <c r="AB24" s="10">
        <v>0.64682681964861954</v>
      </c>
      <c r="AC24" s="5"/>
    </row>
    <row r="25" spans="1:29">
      <c r="A25" s="4">
        <v>1922</v>
      </c>
      <c r="B25" s="5"/>
      <c r="C25" s="10">
        <v>0.93030821182893186</v>
      </c>
      <c r="D25" s="10">
        <v>0.98676074263369118</v>
      </c>
      <c r="E25" s="10">
        <v>0.99373681734887231</v>
      </c>
      <c r="F25" s="10">
        <v>0.99574831639703631</v>
      </c>
      <c r="G25" s="10">
        <v>0.99666189166079056</v>
      </c>
      <c r="H25" s="10"/>
      <c r="I25" s="10">
        <v>0.99783442176111925</v>
      </c>
      <c r="J25" s="10">
        <v>0.99838921920521861</v>
      </c>
      <c r="K25" s="10">
        <v>0.99729519356307017</v>
      </c>
      <c r="L25" s="10">
        <v>0.99631490889751206</v>
      </c>
      <c r="M25" s="10">
        <v>0.99569297479977537</v>
      </c>
      <c r="N25" s="10">
        <v>0.9951027808473496</v>
      </c>
      <c r="O25" s="10">
        <v>0.99441673925294871</v>
      </c>
      <c r="P25" s="10">
        <v>0.99335120910614372</v>
      </c>
      <c r="Q25" s="10">
        <v>0.99141926729011576</v>
      </c>
      <c r="R25" s="10">
        <v>0.98807367793295942</v>
      </c>
      <c r="S25" s="10">
        <v>0.98339457607067104</v>
      </c>
      <c r="T25" s="10">
        <v>0.97392976159541889</v>
      </c>
      <c r="U25" s="10">
        <v>0.96003168292073582</v>
      </c>
      <c r="V25" s="10">
        <v>0.93847554803232147</v>
      </c>
      <c r="W25" s="10">
        <v>0.90546698220921296</v>
      </c>
      <c r="X25" s="10">
        <v>0.85309187965535416</v>
      </c>
      <c r="Y25" s="10">
        <v>0.78390709031015504</v>
      </c>
      <c r="Z25" s="10">
        <v>0.69821695157593722</v>
      </c>
      <c r="AA25" s="10">
        <v>0.65114422565194252</v>
      </c>
      <c r="AB25" s="10">
        <v>0.56719434152913428</v>
      </c>
      <c r="AC25" s="5"/>
    </row>
    <row r="26" spans="1:29">
      <c r="A26" s="4">
        <v>1923</v>
      </c>
      <c r="B26" s="5"/>
      <c r="C26" s="10">
        <v>0.92822694473070189</v>
      </c>
      <c r="D26" s="10">
        <v>0.98556470727155598</v>
      </c>
      <c r="E26" s="10">
        <v>0.99289652274880302</v>
      </c>
      <c r="F26" s="10">
        <v>0.99555251664186206</v>
      </c>
      <c r="G26" s="10">
        <v>0.99657038256495056</v>
      </c>
      <c r="H26" s="10"/>
      <c r="I26" s="10">
        <v>0.99784938998921091</v>
      </c>
      <c r="J26" s="10">
        <v>0.99841539118500899</v>
      </c>
      <c r="K26" s="10">
        <v>0.99725445209320407</v>
      </c>
      <c r="L26" s="10">
        <v>0.99632836774730227</v>
      </c>
      <c r="M26" s="10">
        <v>0.99578551526350934</v>
      </c>
      <c r="N26" s="10">
        <v>0.99520733417598062</v>
      </c>
      <c r="O26" s="10">
        <v>0.99446445191406907</v>
      </c>
      <c r="P26" s="10">
        <v>0.99333748155088075</v>
      </c>
      <c r="Q26" s="10">
        <v>0.99145934867102614</v>
      </c>
      <c r="R26" s="10">
        <v>0.98793204034550242</v>
      </c>
      <c r="S26" s="10">
        <v>0.98284972690621586</v>
      </c>
      <c r="T26" s="10">
        <v>0.97363130877322501</v>
      </c>
      <c r="U26" s="10">
        <v>0.95898292647244698</v>
      </c>
      <c r="V26" s="10">
        <v>0.93719624465487117</v>
      </c>
      <c r="W26" s="10">
        <v>0.9022731255855142</v>
      </c>
      <c r="X26" s="10">
        <v>0.84274859401954716</v>
      </c>
      <c r="Y26" s="10">
        <v>0.77609436505995522</v>
      </c>
      <c r="Z26" s="10">
        <v>0.67076554977005065</v>
      </c>
      <c r="AA26" s="10">
        <v>0.63280507923811435</v>
      </c>
      <c r="AB26" s="10">
        <v>0.56556978440590044</v>
      </c>
      <c r="AC26" s="5"/>
    </row>
    <row r="27" spans="1:29">
      <c r="A27" s="4">
        <v>1924</v>
      </c>
      <c r="B27" s="5"/>
      <c r="C27" s="10">
        <v>0.93285118304181402</v>
      </c>
      <c r="D27" s="10">
        <v>0.98824186297334926</v>
      </c>
      <c r="E27" s="10">
        <v>0.99436033017577719</v>
      </c>
      <c r="F27" s="10">
        <v>0.99610089946831104</v>
      </c>
      <c r="G27" s="10">
        <v>0.9970100511958675</v>
      </c>
      <c r="H27" s="10"/>
      <c r="I27" s="10">
        <v>0.99804881307384963</v>
      </c>
      <c r="J27" s="10">
        <v>0.99851984430641672</v>
      </c>
      <c r="K27" s="10">
        <v>0.99746505468800628</v>
      </c>
      <c r="L27" s="10">
        <v>0.99645538066330075</v>
      </c>
      <c r="M27" s="10">
        <v>0.99607102866499242</v>
      </c>
      <c r="N27" s="10">
        <v>0.99553612418827475</v>
      </c>
      <c r="O27" s="10">
        <v>0.99487415461665563</v>
      </c>
      <c r="P27" s="10">
        <v>0.99359560094406341</v>
      </c>
      <c r="Q27" s="10">
        <v>0.99173311769636541</v>
      </c>
      <c r="R27" s="10">
        <v>0.98832063945685211</v>
      </c>
      <c r="S27" s="10">
        <v>0.98367867927355912</v>
      </c>
      <c r="T27" s="10">
        <v>0.97497488058066173</v>
      </c>
      <c r="U27" s="10">
        <v>0.96154088061195886</v>
      </c>
      <c r="V27" s="10">
        <v>0.94165570390490627</v>
      </c>
      <c r="W27" s="10">
        <v>0.90997759750017304</v>
      </c>
      <c r="X27" s="10">
        <v>0.85183222015241966</v>
      </c>
      <c r="Y27" s="10">
        <v>0.79709293055730734</v>
      </c>
      <c r="Z27" s="10">
        <v>0.69701410687946752</v>
      </c>
      <c r="AA27" s="10">
        <v>0.66274947797795369</v>
      </c>
      <c r="AB27" s="10">
        <v>0.54574332909783996</v>
      </c>
      <c r="AC27" s="5"/>
    </row>
    <row r="28" spans="1:29">
      <c r="A28" s="4">
        <v>1925</v>
      </c>
      <c r="B28" s="5"/>
      <c r="C28" s="10">
        <v>0.93357473727675366</v>
      </c>
      <c r="D28" s="10">
        <v>0.98864437759965296</v>
      </c>
      <c r="E28" s="10">
        <v>0.9947224551395466</v>
      </c>
      <c r="F28" s="10">
        <v>0.99610680170675536</v>
      </c>
      <c r="G28" s="10">
        <v>0.99698805107901212</v>
      </c>
      <c r="H28" s="10"/>
      <c r="I28" s="10">
        <v>0.99818061533626901</v>
      </c>
      <c r="J28" s="10">
        <v>0.99851124152496895</v>
      </c>
      <c r="K28" s="10">
        <v>0.9974650934983238</v>
      </c>
      <c r="L28" s="10">
        <v>0.99650915684434016</v>
      </c>
      <c r="M28" s="10">
        <v>0.99607705312925865</v>
      </c>
      <c r="N28" s="10">
        <v>0.9955428280869455</v>
      </c>
      <c r="O28" s="10">
        <v>0.99477232837471619</v>
      </c>
      <c r="P28" s="10">
        <v>0.99365167571571367</v>
      </c>
      <c r="Q28" s="10">
        <v>0.99175052897713933</v>
      </c>
      <c r="R28" s="10">
        <v>0.98848065022283149</v>
      </c>
      <c r="S28" s="10">
        <v>0.98322292144813805</v>
      </c>
      <c r="T28" s="10">
        <v>0.97497584741726706</v>
      </c>
      <c r="U28" s="10">
        <v>0.95994958607359149</v>
      </c>
      <c r="V28" s="10">
        <v>0.94161875828117458</v>
      </c>
      <c r="W28" s="10">
        <v>0.90797906919252491</v>
      </c>
      <c r="X28" s="10">
        <v>0.85106363423298392</v>
      </c>
      <c r="Y28" s="10">
        <v>0.78632841159207634</v>
      </c>
      <c r="Z28" s="10">
        <v>0.69134429948950649</v>
      </c>
      <c r="AA28" s="10">
        <v>0.62201405152224831</v>
      </c>
      <c r="AB28" s="10">
        <v>0.57515337423312884</v>
      </c>
      <c r="AC28" s="5"/>
    </row>
    <row r="29" spans="1:29">
      <c r="A29" s="4">
        <v>1926</v>
      </c>
      <c r="B29" s="5"/>
      <c r="C29" s="10">
        <v>0.93267510956878541</v>
      </c>
      <c r="D29" s="10">
        <v>0.9868229493517845</v>
      </c>
      <c r="E29" s="10">
        <v>0.99384011774520742</v>
      </c>
      <c r="F29" s="10">
        <v>0.99611959414470619</v>
      </c>
      <c r="G29" s="10">
        <v>0.9968676507753258</v>
      </c>
      <c r="H29" s="10"/>
      <c r="I29" s="10">
        <v>0.99813835739709422</v>
      </c>
      <c r="J29" s="10">
        <v>0.99861327657181786</v>
      </c>
      <c r="K29" s="10">
        <v>0.9975147836539201</v>
      </c>
      <c r="L29" s="10">
        <v>0.99655087012603449</v>
      </c>
      <c r="M29" s="10">
        <v>0.99606115382544369</v>
      </c>
      <c r="N29" s="10">
        <v>0.99553577765034251</v>
      </c>
      <c r="O29" s="10">
        <v>0.99473729535813238</v>
      </c>
      <c r="P29" s="10">
        <v>0.9935597472304466</v>
      </c>
      <c r="Q29" s="10">
        <v>0.99151136609083856</v>
      </c>
      <c r="R29" s="10">
        <v>0.98805105377744906</v>
      </c>
      <c r="S29" s="10">
        <v>0.98242227501564239</v>
      </c>
      <c r="T29" s="10">
        <v>0.97431465955470298</v>
      </c>
      <c r="U29" s="10">
        <v>0.95819354206735974</v>
      </c>
      <c r="V29" s="10">
        <v>0.93927683279687713</v>
      </c>
      <c r="W29" s="10">
        <v>0.90248550867204425</v>
      </c>
      <c r="X29" s="10">
        <v>0.8441686266832229</v>
      </c>
      <c r="Y29" s="10">
        <v>0.77436434773885032</v>
      </c>
      <c r="Z29" s="10">
        <v>0.6861867670071915</v>
      </c>
      <c r="AA29" s="10">
        <v>0.62564032199048669</v>
      </c>
      <c r="AB29" s="10">
        <v>0.54640718562874246</v>
      </c>
      <c r="AC29" s="5"/>
    </row>
    <row r="30" spans="1:29">
      <c r="A30" s="4">
        <v>1927</v>
      </c>
      <c r="B30" s="5"/>
      <c r="C30" s="10">
        <v>0.94142900553661035</v>
      </c>
      <c r="D30" s="10">
        <v>0.99039079046408129</v>
      </c>
      <c r="E30" s="10">
        <v>0.99499674121655568</v>
      </c>
      <c r="F30" s="10">
        <v>0.99644485300156649</v>
      </c>
      <c r="G30" s="10">
        <v>0.99705926924618116</v>
      </c>
      <c r="H30" s="10"/>
      <c r="I30" s="10">
        <v>0.9982084555373506</v>
      </c>
      <c r="J30" s="10">
        <v>0.99864432800543357</v>
      </c>
      <c r="K30" s="10">
        <v>0.9976860235572278</v>
      </c>
      <c r="L30" s="10">
        <v>0.99675479922333721</v>
      </c>
      <c r="M30" s="10">
        <v>0.99633581961171203</v>
      </c>
      <c r="N30" s="10">
        <v>0.99575013575075233</v>
      </c>
      <c r="O30" s="10">
        <v>0.99511387386067296</v>
      </c>
      <c r="P30" s="10">
        <v>0.99385914948793463</v>
      </c>
      <c r="Q30" s="10">
        <v>0.99196283864568291</v>
      </c>
      <c r="R30" s="10">
        <v>0.9887405600722039</v>
      </c>
      <c r="S30" s="10">
        <v>0.98360540881384428</v>
      </c>
      <c r="T30" s="10">
        <v>0.97617883486554669</v>
      </c>
      <c r="U30" s="10">
        <v>0.96056639241208397</v>
      </c>
      <c r="V30" s="10">
        <v>0.94293291496953069</v>
      </c>
      <c r="W30" s="10">
        <v>0.90923224493236721</v>
      </c>
      <c r="X30" s="10">
        <v>0.85890139666130205</v>
      </c>
      <c r="Y30" s="10">
        <v>0.79778489934980379</v>
      </c>
      <c r="Z30" s="10">
        <v>0.70712570597585311</v>
      </c>
      <c r="AA30" s="10">
        <v>0.66769312567845984</v>
      </c>
      <c r="AB30" s="10">
        <v>0.61482977495672242</v>
      </c>
      <c r="AC30" s="5"/>
    </row>
    <row r="31" spans="1:29">
      <c r="A31" s="4">
        <v>1928</v>
      </c>
      <c r="B31" s="5"/>
      <c r="C31" s="10">
        <v>0.94101249480095739</v>
      </c>
      <c r="D31" s="10">
        <v>0.98900230935397881</v>
      </c>
      <c r="E31" s="10">
        <v>0.99467562229063733</v>
      </c>
      <c r="F31" s="10">
        <v>0.99620429090545726</v>
      </c>
      <c r="G31" s="10">
        <v>0.99695097075196237</v>
      </c>
      <c r="H31" s="10"/>
      <c r="I31" s="10">
        <v>0.99817353091912286</v>
      </c>
      <c r="J31" s="10">
        <v>0.99861515954177293</v>
      </c>
      <c r="K31" s="10">
        <v>0.99761011746528716</v>
      </c>
      <c r="L31" s="10">
        <v>0.99664480861539351</v>
      </c>
      <c r="M31" s="10">
        <v>0.99627924401235246</v>
      </c>
      <c r="N31" s="10">
        <v>0.99563309204772799</v>
      </c>
      <c r="O31" s="10">
        <v>0.99479893324939495</v>
      </c>
      <c r="P31" s="10">
        <v>0.99355622190173276</v>
      </c>
      <c r="Q31" s="10">
        <v>0.99175892318396741</v>
      </c>
      <c r="R31" s="10">
        <v>0.98826714756362766</v>
      </c>
      <c r="S31" s="10">
        <v>0.98287832201162917</v>
      </c>
      <c r="T31" s="10">
        <v>0.97499641721233721</v>
      </c>
      <c r="U31" s="10">
        <v>0.95896028038181924</v>
      </c>
      <c r="V31" s="10">
        <v>0.9388496154131496</v>
      </c>
      <c r="W31" s="10">
        <v>0.90093098679189132</v>
      </c>
      <c r="X31" s="10">
        <v>0.84696044793744096</v>
      </c>
      <c r="Y31" s="10">
        <v>0.77431471956593789</v>
      </c>
      <c r="Z31" s="10">
        <v>0.67877543161542908</v>
      </c>
      <c r="AA31" s="10">
        <v>0.60623253450757897</v>
      </c>
      <c r="AB31" s="10">
        <v>0.51206140350877194</v>
      </c>
      <c r="AC31" s="5"/>
    </row>
    <row r="32" spans="1:29">
      <c r="A32" s="4">
        <v>1929</v>
      </c>
      <c r="B32" s="5"/>
      <c r="C32" s="10">
        <v>0.94287905527800997</v>
      </c>
      <c r="D32" s="10">
        <v>0.9899220877728403</v>
      </c>
      <c r="E32" s="10">
        <v>0.99459731186589984</v>
      </c>
      <c r="F32" s="10">
        <v>0.99624057345504968</v>
      </c>
      <c r="G32" s="10">
        <v>0.99712532701847723</v>
      </c>
      <c r="H32" s="10"/>
      <c r="I32" s="10">
        <v>0.99822612664830623</v>
      </c>
      <c r="J32" s="10">
        <v>0.9986954290078105</v>
      </c>
      <c r="K32" s="10">
        <v>0.99774065309246551</v>
      </c>
      <c r="L32" s="10">
        <v>0.99665745291414898</v>
      </c>
      <c r="M32" s="10">
        <v>0.99628752496295625</v>
      </c>
      <c r="N32" s="10">
        <v>0.99574098115136778</v>
      </c>
      <c r="O32" s="10">
        <v>0.99502942377954062</v>
      </c>
      <c r="P32" s="10">
        <v>0.99378934190938195</v>
      </c>
      <c r="Q32" s="10">
        <v>0.99176864544711685</v>
      </c>
      <c r="R32" s="10">
        <v>0.98858371263632883</v>
      </c>
      <c r="S32" s="10">
        <v>0.98303753723774745</v>
      </c>
      <c r="T32" s="10">
        <v>0.97496755726601403</v>
      </c>
      <c r="U32" s="10">
        <v>0.95974924324934707</v>
      </c>
      <c r="V32" s="10">
        <v>0.93907399343618403</v>
      </c>
      <c r="W32" s="10">
        <v>0.90259137516518706</v>
      </c>
      <c r="X32" s="10">
        <v>0.84880752718164443</v>
      </c>
      <c r="Y32" s="10">
        <v>0.77662910479473668</v>
      </c>
      <c r="Z32" s="10">
        <v>0.69253516468551202</v>
      </c>
      <c r="AA32" s="10">
        <v>0.62307771699865833</v>
      </c>
      <c r="AB32" s="10">
        <v>0.58905937291527688</v>
      </c>
      <c r="AC32" s="5"/>
    </row>
    <row r="33" spans="1:29">
      <c r="A33" s="4">
        <v>1930</v>
      </c>
      <c r="B33" s="5"/>
      <c r="C33" s="10">
        <v>0.945108426974826</v>
      </c>
      <c r="D33" s="10">
        <v>0.99158279329081433</v>
      </c>
      <c r="E33" s="10">
        <v>0.99541529545936158</v>
      </c>
      <c r="F33" s="10">
        <v>0.99683059634128524</v>
      </c>
      <c r="G33" s="10">
        <v>0.99759315962759254</v>
      </c>
      <c r="H33" s="10"/>
      <c r="I33" s="10">
        <v>0.99841727181070405</v>
      </c>
      <c r="J33" s="10">
        <v>0.99882583317077567</v>
      </c>
      <c r="K33" s="10">
        <v>0.99795648228243383</v>
      </c>
      <c r="L33" s="10">
        <v>0.99699369341298905</v>
      </c>
      <c r="M33" s="10">
        <v>0.99660039095504016</v>
      </c>
      <c r="N33" s="10">
        <v>0.99618284517339384</v>
      </c>
      <c r="O33" s="10">
        <v>0.99545482372969318</v>
      </c>
      <c r="P33" s="10">
        <v>0.99414775668455935</v>
      </c>
      <c r="Q33" s="10">
        <v>0.99217898231168533</v>
      </c>
      <c r="R33" s="10">
        <v>0.98907415230560358</v>
      </c>
      <c r="S33" s="10">
        <v>0.983757965893714</v>
      </c>
      <c r="T33" s="10">
        <v>0.97541959698548986</v>
      </c>
      <c r="U33" s="10">
        <v>0.96250471708360719</v>
      </c>
      <c r="V33" s="10">
        <v>0.9413010081939871</v>
      </c>
      <c r="W33" s="10">
        <v>0.9085338929072444</v>
      </c>
      <c r="X33" s="10">
        <v>0.85845918979335911</v>
      </c>
      <c r="Y33" s="10">
        <v>0.79494722942335883</v>
      </c>
      <c r="Z33" s="10">
        <v>0.71601620168830671</v>
      </c>
      <c r="AA33" s="10">
        <v>0.66086604613516797</v>
      </c>
      <c r="AB33" s="10">
        <v>0.6763157894736842</v>
      </c>
      <c r="AC33" s="5"/>
    </row>
    <row r="34" spans="1:29">
      <c r="A34" s="4">
        <v>1931</v>
      </c>
      <c r="B34" s="5"/>
      <c r="C34" s="10">
        <v>0.95017191805226775</v>
      </c>
      <c r="D34" s="10">
        <v>0.99225605147476736</v>
      </c>
      <c r="E34" s="10">
        <v>0.9960228118903125</v>
      </c>
      <c r="F34" s="10">
        <v>0.99704877776225076</v>
      </c>
      <c r="G34" s="10">
        <v>0.99763399707083611</v>
      </c>
      <c r="H34" s="10"/>
      <c r="I34" s="10">
        <v>0.9984501751095457</v>
      </c>
      <c r="J34" s="10">
        <v>0.99883229450123767</v>
      </c>
      <c r="K34" s="10">
        <v>0.99812569113997085</v>
      </c>
      <c r="L34" s="10">
        <v>0.99713620817883508</v>
      </c>
      <c r="M34" s="10">
        <v>0.99680464990033768</v>
      </c>
      <c r="N34" s="10">
        <v>0.99632726052819331</v>
      </c>
      <c r="O34" s="10">
        <v>0.99557965112744151</v>
      </c>
      <c r="P34" s="10">
        <v>0.99424229289903709</v>
      </c>
      <c r="Q34" s="10">
        <v>0.99231170345723074</v>
      </c>
      <c r="R34" s="10">
        <v>0.98922773927448804</v>
      </c>
      <c r="S34" s="10">
        <v>0.98413108483620271</v>
      </c>
      <c r="T34" s="10">
        <v>0.97599766494402762</v>
      </c>
      <c r="U34" s="10">
        <v>0.96434041567556206</v>
      </c>
      <c r="V34" s="10">
        <v>0.94240039164440703</v>
      </c>
      <c r="W34" s="10">
        <v>0.91138972376411265</v>
      </c>
      <c r="X34" s="10">
        <v>0.86407319507349434</v>
      </c>
      <c r="Y34" s="10">
        <v>0.80419667048000154</v>
      </c>
      <c r="Z34" s="10">
        <v>0.71199249759138983</v>
      </c>
      <c r="AA34" s="10">
        <v>0.66635901262690722</v>
      </c>
      <c r="AB34" s="10">
        <v>0.62735355648535562</v>
      </c>
      <c r="AC34" s="5"/>
    </row>
    <row r="35" spans="1:29">
      <c r="A35" s="4">
        <v>1932</v>
      </c>
      <c r="B35" s="5"/>
      <c r="C35" s="10">
        <v>0.95400823339781826</v>
      </c>
      <c r="D35" s="10">
        <v>0.99322703907498311</v>
      </c>
      <c r="E35" s="10">
        <v>0.99634056984698005</v>
      </c>
      <c r="F35" s="10">
        <v>0.99731387882089695</v>
      </c>
      <c r="G35" s="10">
        <v>0.99781005480868712</v>
      </c>
      <c r="H35" s="10"/>
      <c r="I35" s="10">
        <v>0.99853660614811879</v>
      </c>
      <c r="J35" s="10">
        <v>0.99886950455763235</v>
      </c>
      <c r="K35" s="10">
        <v>0.99823100070121984</v>
      </c>
      <c r="L35" s="10">
        <v>0.99736889925825956</v>
      </c>
      <c r="M35" s="10">
        <v>0.99693029104049269</v>
      </c>
      <c r="N35" s="10">
        <v>0.99649682293886199</v>
      </c>
      <c r="O35" s="10">
        <v>0.99569307818424024</v>
      </c>
      <c r="P35" s="10">
        <v>0.99444360373708363</v>
      </c>
      <c r="Q35" s="10">
        <v>0.99248789114551694</v>
      </c>
      <c r="R35" s="10">
        <v>0.98951666001977923</v>
      </c>
      <c r="S35" s="10">
        <v>0.98435464417576757</v>
      </c>
      <c r="T35" s="10">
        <v>0.97620287074253087</v>
      </c>
      <c r="U35" s="10">
        <v>0.96460241749023856</v>
      </c>
      <c r="V35" s="10">
        <v>0.94086955967100505</v>
      </c>
      <c r="W35" s="10">
        <v>0.90827475493400267</v>
      </c>
      <c r="X35" s="10">
        <v>0.86085781830462682</v>
      </c>
      <c r="Y35" s="10">
        <v>0.79280558814661983</v>
      </c>
      <c r="Z35" s="10">
        <v>0.69555126549036861</v>
      </c>
      <c r="AA35" s="10">
        <v>0.64502346164117041</v>
      </c>
      <c r="AB35" s="10">
        <v>0.61018711018711014</v>
      </c>
      <c r="AC35" s="5"/>
    </row>
    <row r="36" spans="1:29">
      <c r="A36" s="4">
        <v>1933</v>
      </c>
      <c r="B36" s="5"/>
      <c r="C36" s="10">
        <v>0.95612183809085149</v>
      </c>
      <c r="D36" s="10">
        <v>0.99314089372204395</v>
      </c>
      <c r="E36" s="10">
        <v>0.99650662459775385</v>
      </c>
      <c r="F36" s="10">
        <v>0.99741953825154162</v>
      </c>
      <c r="G36" s="10">
        <v>0.99788416432813387</v>
      </c>
      <c r="H36" s="10"/>
      <c r="I36" s="10">
        <v>0.99860459781479372</v>
      </c>
      <c r="J36" s="10">
        <v>0.99893749889921057</v>
      </c>
      <c r="K36" s="10">
        <v>0.9983816669030291</v>
      </c>
      <c r="L36" s="10">
        <v>0.99752315309044959</v>
      </c>
      <c r="M36" s="10">
        <v>0.99706579282778562</v>
      </c>
      <c r="N36" s="10">
        <v>0.99669351486231239</v>
      </c>
      <c r="O36" s="10">
        <v>0.99588288169999351</v>
      </c>
      <c r="P36" s="10">
        <v>0.994625797110956</v>
      </c>
      <c r="Q36" s="10">
        <v>0.99273498775477498</v>
      </c>
      <c r="R36" s="10">
        <v>0.98983949921508663</v>
      </c>
      <c r="S36" s="10">
        <v>0.98478654971124624</v>
      </c>
      <c r="T36" s="10">
        <v>0.97674973628813599</v>
      </c>
      <c r="U36" s="10">
        <v>0.96563403383889157</v>
      </c>
      <c r="V36" s="10">
        <v>0.94344089771150708</v>
      </c>
      <c r="W36" s="10">
        <v>0.91059370991489597</v>
      </c>
      <c r="X36" s="10">
        <v>0.8678685932337844</v>
      </c>
      <c r="Y36" s="10">
        <v>0.80484604208651644</v>
      </c>
      <c r="Z36" s="10">
        <v>0.70954107690306145</v>
      </c>
      <c r="AA36" s="10">
        <v>0.65160412489258102</v>
      </c>
      <c r="AB36" s="10">
        <v>0.64360329359714885</v>
      </c>
      <c r="AC36" s="5"/>
    </row>
    <row r="37" spans="1:29">
      <c r="A37" s="4">
        <v>1934</v>
      </c>
      <c r="B37" s="5"/>
      <c r="C37" s="10">
        <v>0.95269052111070329</v>
      </c>
      <c r="D37" s="10">
        <v>0.99263903145324339</v>
      </c>
      <c r="E37" s="10">
        <v>0.99618549248977595</v>
      </c>
      <c r="F37" s="10">
        <v>0.99731438052320709</v>
      </c>
      <c r="G37" s="10">
        <v>0.99791129940115841</v>
      </c>
      <c r="H37" s="10"/>
      <c r="I37" s="10">
        <v>0.99857446247904602</v>
      </c>
      <c r="J37" s="10">
        <v>0.99888491320613193</v>
      </c>
      <c r="K37" s="10">
        <v>0.99839323048992412</v>
      </c>
      <c r="L37" s="10">
        <v>0.99759686826427019</v>
      </c>
      <c r="M37" s="10">
        <v>0.99708588529592379</v>
      </c>
      <c r="N37" s="10">
        <v>0.99677477467276487</v>
      </c>
      <c r="O37" s="10">
        <v>0.99602072039247724</v>
      </c>
      <c r="P37" s="10">
        <v>0.99466174197593682</v>
      </c>
      <c r="Q37" s="10">
        <v>0.99274763548617373</v>
      </c>
      <c r="R37" s="10">
        <v>0.98965107053727575</v>
      </c>
      <c r="S37" s="10">
        <v>0.98483282228852009</v>
      </c>
      <c r="T37" s="10">
        <v>0.97655085758721205</v>
      </c>
      <c r="U37" s="10">
        <v>0.96548389289112413</v>
      </c>
      <c r="V37" s="10">
        <v>0.94365305752554196</v>
      </c>
      <c r="W37" s="10">
        <v>0.9093625403540857</v>
      </c>
      <c r="X37" s="10">
        <v>0.86671368927846459</v>
      </c>
      <c r="Y37" s="10">
        <v>0.80381716568843542</v>
      </c>
      <c r="Z37" s="10">
        <v>0.70469894170310754</v>
      </c>
      <c r="AA37" s="10">
        <v>0.64484582724298734</v>
      </c>
      <c r="AB37" s="10">
        <v>0.60491125699003168</v>
      </c>
      <c r="AC37" s="5"/>
    </row>
    <row r="38" spans="1:29">
      <c r="A38" s="4">
        <v>1935</v>
      </c>
      <c r="B38" s="5"/>
      <c r="C38" s="10">
        <v>0.95452397574363823</v>
      </c>
      <c r="D38" s="10">
        <v>0.99361493941791235</v>
      </c>
      <c r="E38" s="10">
        <v>0.99674293208976972</v>
      </c>
      <c r="F38" s="10">
        <v>0.99751842444934835</v>
      </c>
      <c r="G38" s="10">
        <v>0.99782029395844607</v>
      </c>
      <c r="H38" s="10"/>
      <c r="I38" s="10">
        <v>0.99853708483013892</v>
      </c>
      <c r="J38" s="10">
        <v>0.99885643838109772</v>
      </c>
      <c r="K38" s="10">
        <v>0.99834122852643936</v>
      </c>
      <c r="L38" s="10">
        <v>0.99759164930704181</v>
      </c>
      <c r="M38" s="10">
        <v>0.99707862377767398</v>
      </c>
      <c r="N38" s="10">
        <v>0.99672409075471724</v>
      </c>
      <c r="O38" s="10">
        <v>0.99595898031900032</v>
      </c>
      <c r="P38" s="10">
        <v>0.99469682317785513</v>
      </c>
      <c r="Q38" s="10">
        <v>0.99267292167285359</v>
      </c>
      <c r="R38" s="10">
        <v>0.98982105925726105</v>
      </c>
      <c r="S38" s="10">
        <v>0.98489895888812373</v>
      </c>
      <c r="T38" s="10">
        <v>0.97725805898919615</v>
      </c>
      <c r="U38" s="10">
        <v>0.96503211004496159</v>
      </c>
      <c r="V38" s="10">
        <v>0.94540558572894573</v>
      </c>
      <c r="W38" s="10">
        <v>0.90912195816137753</v>
      </c>
      <c r="X38" s="10">
        <v>0.87071121305969468</v>
      </c>
      <c r="Y38" s="10">
        <v>0.8024343482454841</v>
      </c>
      <c r="Z38" s="10">
        <v>0.70773890798374062</v>
      </c>
      <c r="AA38" s="10">
        <v>0.64353419092755582</v>
      </c>
      <c r="AB38" s="10">
        <v>0.56464221286831029</v>
      </c>
      <c r="AC38" s="5"/>
    </row>
    <row r="39" spans="1:29">
      <c r="A39" s="4">
        <v>1936</v>
      </c>
      <c r="B39" s="5"/>
      <c r="C39" s="10">
        <v>0.95293862536267793</v>
      </c>
      <c r="D39" s="10">
        <v>0.99352308562219083</v>
      </c>
      <c r="E39" s="10">
        <v>0.9966827098707618</v>
      </c>
      <c r="F39" s="10">
        <v>0.99761609188431166</v>
      </c>
      <c r="G39" s="10">
        <v>0.99803758533862874</v>
      </c>
      <c r="H39" s="10"/>
      <c r="I39" s="10">
        <v>0.99865002793268554</v>
      </c>
      <c r="J39" s="10">
        <v>0.99887478037415733</v>
      </c>
      <c r="K39" s="10">
        <v>0.99832204645088651</v>
      </c>
      <c r="L39" s="10">
        <v>0.99760873864062316</v>
      </c>
      <c r="M39" s="10">
        <v>0.99707092359664029</v>
      </c>
      <c r="N39" s="10">
        <v>0.99673870594423419</v>
      </c>
      <c r="O39" s="10">
        <v>0.99592035475658824</v>
      </c>
      <c r="P39" s="10">
        <v>0.99460534866814898</v>
      </c>
      <c r="Q39" s="10">
        <v>0.99262600277019675</v>
      </c>
      <c r="R39" s="10">
        <v>0.98964318204384383</v>
      </c>
      <c r="S39" s="10">
        <v>0.98476154226697044</v>
      </c>
      <c r="T39" s="10">
        <v>0.97657792736448068</v>
      </c>
      <c r="U39" s="10">
        <v>0.96355614954508151</v>
      </c>
      <c r="V39" s="10">
        <v>0.94370304395853599</v>
      </c>
      <c r="W39" s="10">
        <v>0.90201822707404067</v>
      </c>
      <c r="X39" s="10">
        <v>0.86101302470372043</v>
      </c>
      <c r="Y39" s="10">
        <v>0.78469200646444559</v>
      </c>
      <c r="Z39" s="10">
        <v>0.6840490984591181</v>
      </c>
      <c r="AA39" s="10">
        <v>0.60653792921637117</v>
      </c>
      <c r="AB39" s="10">
        <v>0.49547834364588295</v>
      </c>
      <c r="AC39" s="5"/>
    </row>
    <row r="40" spans="1:29">
      <c r="A40" s="4">
        <v>1937</v>
      </c>
      <c r="B40" s="5"/>
      <c r="C40" s="10">
        <v>0.95363953469304252</v>
      </c>
      <c r="D40" s="10">
        <v>0.99373300233452033</v>
      </c>
      <c r="E40" s="10">
        <v>0.99671258608231872</v>
      </c>
      <c r="F40" s="10">
        <v>0.99783351249403052</v>
      </c>
      <c r="G40" s="10">
        <v>0.99826235176517786</v>
      </c>
      <c r="H40" s="10"/>
      <c r="I40" s="10">
        <v>0.99877010670250477</v>
      </c>
      <c r="J40" s="10">
        <v>0.99899928767459545</v>
      </c>
      <c r="K40" s="10">
        <v>0.9984440742571824</v>
      </c>
      <c r="L40" s="10">
        <v>0.99777602720268654</v>
      </c>
      <c r="M40" s="10">
        <v>0.99734762862347981</v>
      </c>
      <c r="N40" s="10">
        <v>0.99692360622768017</v>
      </c>
      <c r="O40" s="10">
        <v>0.99616191051226943</v>
      </c>
      <c r="P40" s="10">
        <v>0.99482572072288611</v>
      </c>
      <c r="Q40" s="10">
        <v>0.99289369678506079</v>
      </c>
      <c r="R40" s="10">
        <v>0.98993458250896693</v>
      </c>
      <c r="S40" s="10">
        <v>0.98524174338546822</v>
      </c>
      <c r="T40" s="10">
        <v>0.97742730776154696</v>
      </c>
      <c r="U40" s="10">
        <v>0.96493035893823087</v>
      </c>
      <c r="V40" s="10">
        <v>0.94640361583729626</v>
      </c>
      <c r="W40" s="10">
        <v>0.9063021326480003</v>
      </c>
      <c r="X40" s="10">
        <v>0.86715964208675123</v>
      </c>
      <c r="Y40" s="10">
        <v>0.79610906689310312</v>
      </c>
      <c r="Z40" s="10">
        <v>0.71031674288610358</v>
      </c>
      <c r="AA40" s="10">
        <v>0.64865819209039544</v>
      </c>
      <c r="AB40" s="10">
        <v>0.57847639232308956</v>
      </c>
      <c r="AC40" s="5"/>
    </row>
    <row r="41" spans="1:29">
      <c r="A41" s="4">
        <v>1938</v>
      </c>
      <c r="B41" s="5"/>
      <c r="C41" s="10">
        <v>0.95451354661913868</v>
      </c>
      <c r="D41" s="10">
        <v>0.99402643837054916</v>
      </c>
      <c r="E41" s="10">
        <v>0.99702072365968342</v>
      </c>
      <c r="F41" s="10">
        <v>0.9980177466882888</v>
      </c>
      <c r="G41" s="10">
        <v>0.99848195203386536</v>
      </c>
      <c r="H41" s="10"/>
      <c r="I41" s="10">
        <v>0.99890234669592515</v>
      </c>
      <c r="J41" s="10">
        <v>0.9991213818395005</v>
      </c>
      <c r="K41" s="10">
        <v>0.99865991923988062</v>
      </c>
      <c r="L41" s="10">
        <v>0.99810685317984837</v>
      </c>
      <c r="M41" s="10">
        <v>0.99773038988099716</v>
      </c>
      <c r="N41" s="10">
        <v>0.99733369679558348</v>
      </c>
      <c r="O41" s="10">
        <v>0.99658683323710284</v>
      </c>
      <c r="P41" s="10">
        <v>0.9953447543066215</v>
      </c>
      <c r="Q41" s="10">
        <v>0.99348105529048558</v>
      </c>
      <c r="R41" s="10">
        <v>0.99061857559393196</v>
      </c>
      <c r="S41" s="10">
        <v>0.98606109990795043</v>
      </c>
      <c r="T41" s="10">
        <v>0.97861943163350384</v>
      </c>
      <c r="U41" s="10">
        <v>0.96637653239298926</v>
      </c>
      <c r="V41" s="10">
        <v>0.94804309086141048</v>
      </c>
      <c r="W41" s="10">
        <v>0.910820352633125</v>
      </c>
      <c r="X41" s="10">
        <v>0.87173020968706527</v>
      </c>
      <c r="Y41" s="10">
        <v>0.80650321785266121</v>
      </c>
      <c r="Z41" s="10">
        <v>0.73008431080816116</v>
      </c>
      <c r="AA41" s="10">
        <v>0.67285186807685093</v>
      </c>
      <c r="AB41" s="10">
        <v>0.59683057562339781</v>
      </c>
      <c r="AC41" s="5"/>
    </row>
    <row r="42" spans="1:29">
      <c r="A42" s="4">
        <v>1939</v>
      </c>
      <c r="B42" s="5"/>
      <c r="C42" s="10">
        <v>0.95717864688843812</v>
      </c>
      <c r="D42" s="10">
        <v>0.995083791042494</v>
      </c>
      <c r="E42" s="10">
        <v>0.99763935340806986</v>
      </c>
      <c r="F42" s="10">
        <v>0.9982706639415998</v>
      </c>
      <c r="G42" s="10">
        <v>0.9986182637379345</v>
      </c>
      <c r="H42" s="10"/>
      <c r="I42" s="10">
        <v>0.99906842035465593</v>
      </c>
      <c r="J42" s="10">
        <v>0.99921560741718496</v>
      </c>
      <c r="K42" s="10">
        <v>0.9987528961737957</v>
      </c>
      <c r="L42" s="10">
        <v>0.99828511780495077</v>
      </c>
      <c r="M42" s="10">
        <v>0.99788544284586989</v>
      </c>
      <c r="N42" s="10">
        <v>0.99744347585607851</v>
      </c>
      <c r="O42" s="10">
        <v>0.99669115285855248</v>
      </c>
      <c r="P42" s="10">
        <v>0.99559908023933896</v>
      </c>
      <c r="Q42" s="10">
        <v>0.99362759013575219</v>
      </c>
      <c r="R42" s="10">
        <v>0.99068848584712688</v>
      </c>
      <c r="S42" s="10">
        <v>0.98601907846022185</v>
      </c>
      <c r="T42" s="10">
        <v>0.97867639494199232</v>
      </c>
      <c r="U42" s="10">
        <v>0.96686210634272018</v>
      </c>
      <c r="V42" s="10">
        <v>0.94704387146860447</v>
      </c>
      <c r="W42" s="10">
        <v>0.91121330091116137</v>
      </c>
      <c r="X42" s="10">
        <v>0.86548232166145123</v>
      </c>
      <c r="Y42" s="10">
        <v>0.7962578853232134</v>
      </c>
      <c r="Z42" s="10">
        <v>0.70947810488432739</v>
      </c>
      <c r="AA42" s="10">
        <v>0.62519838847515574</v>
      </c>
      <c r="AB42" s="10">
        <v>0.61250144158689879</v>
      </c>
      <c r="AC42" s="5"/>
    </row>
    <row r="43" spans="1:29">
      <c r="A43" s="4">
        <v>1940</v>
      </c>
      <c r="B43" s="5"/>
      <c r="C43" s="10">
        <v>0.95640602477115599</v>
      </c>
      <c r="D43" s="10">
        <v>0.99549210913996478</v>
      </c>
      <c r="E43" s="10">
        <v>0.99767221748358292</v>
      </c>
      <c r="F43" s="10">
        <v>0.99842371494071569</v>
      </c>
      <c r="G43" s="10">
        <v>0.99876391247953411</v>
      </c>
      <c r="H43" s="10"/>
      <c r="I43" s="10">
        <v>0.99912267958347567</v>
      </c>
      <c r="J43" s="10">
        <v>0.99924514418629484</v>
      </c>
      <c r="K43" s="10">
        <v>0.99882271466872929</v>
      </c>
      <c r="L43" s="10">
        <v>0.99837482280230372</v>
      </c>
      <c r="M43" s="10">
        <v>0.9980591577806166</v>
      </c>
      <c r="N43" s="10">
        <v>0.99756904679784564</v>
      </c>
      <c r="O43" s="10">
        <v>0.99688031697499846</v>
      </c>
      <c r="P43" s="10">
        <v>0.99573066307560243</v>
      </c>
      <c r="Q43" s="10">
        <v>0.99386229747736066</v>
      </c>
      <c r="R43" s="10">
        <v>0.99101217559368027</v>
      </c>
      <c r="S43" s="10">
        <v>0.98647109620414752</v>
      </c>
      <c r="T43" s="10">
        <v>0.97915384756253887</v>
      </c>
      <c r="U43" s="10">
        <v>0.96710646163205571</v>
      </c>
      <c r="V43" s="10">
        <v>0.94595411669796636</v>
      </c>
      <c r="W43" s="10">
        <v>0.91293681195290377</v>
      </c>
      <c r="X43" s="10">
        <v>0.86185198572497668</v>
      </c>
      <c r="Y43" s="10">
        <v>0.78984691110833016</v>
      </c>
      <c r="Z43" s="10">
        <v>0.69816481142138231</v>
      </c>
      <c r="AA43" s="10">
        <v>0.62377122430741738</v>
      </c>
      <c r="AB43" s="10">
        <v>0.56735159817351599</v>
      </c>
      <c r="AC43" s="5"/>
    </row>
    <row r="44" spans="1:29">
      <c r="A44" s="4">
        <v>1941</v>
      </c>
      <c r="B44" s="5"/>
      <c r="C44" s="10">
        <v>0.95812927998408304</v>
      </c>
      <c r="D44" s="10">
        <v>0.99588000050042569</v>
      </c>
      <c r="E44" s="10">
        <v>0.99798488379096706</v>
      </c>
      <c r="F44" s="10">
        <v>0.99851110461360237</v>
      </c>
      <c r="G44" s="10">
        <v>0.99886088668982465</v>
      </c>
      <c r="H44" s="10"/>
      <c r="I44" s="10">
        <v>0.99921008937316946</v>
      </c>
      <c r="J44" s="10">
        <v>0.99931535723892428</v>
      </c>
      <c r="K44" s="10">
        <v>0.99889166424076881</v>
      </c>
      <c r="L44" s="10">
        <v>0.99845718522614957</v>
      </c>
      <c r="M44" s="10">
        <v>0.99816881772044563</v>
      </c>
      <c r="N44" s="10">
        <v>0.99771742311247691</v>
      </c>
      <c r="O44" s="10">
        <v>0.99713671085433453</v>
      </c>
      <c r="P44" s="10">
        <v>0.99592102651902059</v>
      </c>
      <c r="Q44" s="10">
        <v>0.99408063913744504</v>
      </c>
      <c r="R44" s="10">
        <v>0.99137164607557327</v>
      </c>
      <c r="S44" s="10">
        <v>0.98708733142715133</v>
      </c>
      <c r="T44" s="10">
        <v>0.98032946029168611</v>
      </c>
      <c r="U44" s="10">
        <v>0.96915052122117096</v>
      </c>
      <c r="V44" s="10">
        <v>0.94976032847653258</v>
      </c>
      <c r="W44" s="10">
        <v>0.92045958453340437</v>
      </c>
      <c r="X44" s="10">
        <v>0.86984947219777287</v>
      </c>
      <c r="Y44" s="10">
        <v>0.8050757896107501</v>
      </c>
      <c r="Z44" s="10">
        <v>0.73078958886819145</v>
      </c>
      <c r="AA44" s="10">
        <v>0.66804805559043912</v>
      </c>
      <c r="AB44" s="10">
        <v>0.61682037768994291</v>
      </c>
      <c r="AC44" s="5"/>
    </row>
    <row r="45" spans="1:29">
      <c r="A45" s="4">
        <v>1942</v>
      </c>
      <c r="B45" s="5"/>
      <c r="C45" s="10">
        <v>0.95969791323796694</v>
      </c>
      <c r="D45" s="10">
        <v>0.99648302292088753</v>
      </c>
      <c r="E45" s="10">
        <v>0.99827568530768662</v>
      </c>
      <c r="F45" s="10">
        <v>0.99871115776112485</v>
      </c>
      <c r="G45" s="10">
        <v>0.99894158713110548</v>
      </c>
      <c r="H45" s="10"/>
      <c r="I45" s="10">
        <v>0.99932294365603158</v>
      </c>
      <c r="J45" s="10">
        <v>0.99941940900072435</v>
      </c>
      <c r="K45" s="10">
        <v>0.99900624044854758</v>
      </c>
      <c r="L45" s="10">
        <v>0.99854846176327505</v>
      </c>
      <c r="M45" s="10">
        <v>0.99830420851801838</v>
      </c>
      <c r="N45" s="10">
        <v>0.99787629199237748</v>
      </c>
      <c r="O45" s="10">
        <v>0.99715343450156091</v>
      </c>
      <c r="P45" s="10">
        <v>0.99614594904149345</v>
      </c>
      <c r="Q45" s="10">
        <v>0.99435171485335616</v>
      </c>
      <c r="R45" s="10">
        <v>0.99160610630874779</v>
      </c>
      <c r="S45" s="10">
        <v>0.98759574437305464</v>
      </c>
      <c r="T45" s="10">
        <v>0.9809368658454577</v>
      </c>
      <c r="U45" s="10">
        <v>0.9705746480004821</v>
      </c>
      <c r="V45" s="10">
        <v>0.95163862185383108</v>
      </c>
      <c r="W45" s="10">
        <v>0.92470629167705209</v>
      </c>
      <c r="X45" s="10">
        <v>0.87568960216499259</v>
      </c>
      <c r="Y45" s="10">
        <v>0.81046941543621731</v>
      </c>
      <c r="Z45" s="10">
        <v>0.74515700764695525</v>
      </c>
      <c r="AA45" s="10">
        <v>0.67832112764784624</v>
      </c>
      <c r="AB45" s="10">
        <v>0.57487309644670059</v>
      </c>
      <c r="AC45" s="5"/>
    </row>
    <row r="46" spans="1:29">
      <c r="A46" s="4">
        <v>1943</v>
      </c>
      <c r="B46" s="5"/>
      <c r="C46" s="10">
        <v>0.96009692505270294</v>
      </c>
      <c r="D46" s="10">
        <v>0.99632033772090511</v>
      </c>
      <c r="E46" s="10">
        <v>0.99815507237530143</v>
      </c>
      <c r="F46" s="10">
        <v>0.99869066663299899</v>
      </c>
      <c r="G46" s="10">
        <v>0.99897143663314147</v>
      </c>
      <c r="H46" s="10"/>
      <c r="I46" s="10">
        <v>0.99924616209058914</v>
      </c>
      <c r="J46" s="10">
        <v>0.99937226427832904</v>
      </c>
      <c r="K46" s="10">
        <v>0.99897447862878674</v>
      </c>
      <c r="L46" s="10">
        <v>0.99857220659108192</v>
      </c>
      <c r="M46" s="10">
        <v>0.99833802510885483</v>
      </c>
      <c r="N46" s="10">
        <v>0.99784940612483664</v>
      </c>
      <c r="O46" s="10">
        <v>0.99711837247102386</v>
      </c>
      <c r="P46" s="10">
        <v>0.99613718997834411</v>
      </c>
      <c r="Q46" s="10">
        <v>0.99427300742878055</v>
      </c>
      <c r="R46" s="10">
        <v>0.99145341994021807</v>
      </c>
      <c r="S46" s="10">
        <v>0.98724453047217975</v>
      </c>
      <c r="T46" s="10">
        <v>0.98082280930519117</v>
      </c>
      <c r="U46" s="10">
        <v>0.97014707340001027</v>
      </c>
      <c r="V46" s="10">
        <v>0.95038202625987578</v>
      </c>
      <c r="W46" s="10">
        <v>0.92143655688461046</v>
      </c>
      <c r="X46" s="10">
        <v>0.87041923137621879</v>
      </c>
      <c r="Y46" s="10">
        <v>0.79775823688007153</v>
      </c>
      <c r="Z46" s="10">
        <v>0.71892089931014758</v>
      </c>
      <c r="AA46" s="10">
        <v>0.65151571462196944</v>
      </c>
      <c r="AB46" s="10">
        <v>0.58894328845369237</v>
      </c>
      <c r="AC46" s="5"/>
    </row>
    <row r="47" spans="1:29">
      <c r="A47" s="4">
        <v>1944</v>
      </c>
      <c r="B47" s="5"/>
      <c r="C47" s="10">
        <v>0.96442091139968378</v>
      </c>
      <c r="D47" s="10">
        <v>0.99664866606814073</v>
      </c>
      <c r="E47" s="10">
        <v>0.99823043220172547</v>
      </c>
      <c r="F47" s="10">
        <v>0.99879295549783864</v>
      </c>
      <c r="G47" s="10">
        <v>0.99902572375829923</v>
      </c>
      <c r="H47" s="10"/>
      <c r="I47" s="10">
        <v>0.99932590048998282</v>
      </c>
      <c r="J47" s="10">
        <v>0.99941035687980184</v>
      </c>
      <c r="K47" s="10">
        <v>0.99906765101802808</v>
      </c>
      <c r="L47" s="10">
        <v>0.99864444599709312</v>
      </c>
      <c r="M47" s="10">
        <v>0.99848326967549228</v>
      </c>
      <c r="N47" s="10">
        <v>0.99797026645892006</v>
      </c>
      <c r="O47" s="10">
        <v>0.99725462736641401</v>
      </c>
      <c r="P47" s="10">
        <v>0.99629691207451121</v>
      </c>
      <c r="Q47" s="10">
        <v>0.99472615507517326</v>
      </c>
      <c r="R47" s="10">
        <v>0.99191664114552225</v>
      </c>
      <c r="S47" s="10">
        <v>0.98791482572108058</v>
      </c>
      <c r="T47" s="10">
        <v>0.98190218032230736</v>
      </c>
      <c r="U47" s="10">
        <v>0.97207808374115046</v>
      </c>
      <c r="V47" s="10">
        <v>0.95352885388454323</v>
      </c>
      <c r="W47" s="10">
        <v>0.92615043925993268</v>
      </c>
      <c r="X47" s="10">
        <v>0.88003911911318655</v>
      </c>
      <c r="Y47" s="10">
        <v>0.81023345088115595</v>
      </c>
      <c r="Z47" s="10">
        <v>0.74897150532880241</v>
      </c>
      <c r="AA47" s="10">
        <v>0.69770551801801806</v>
      </c>
      <c r="AB47" s="10">
        <v>0.61189913317572886</v>
      </c>
      <c r="AC47" s="5"/>
    </row>
    <row r="48" spans="1:29">
      <c r="A48" s="4">
        <v>1945</v>
      </c>
      <c r="B48" s="5"/>
      <c r="C48" s="10">
        <v>0.96826156565971488</v>
      </c>
      <c r="D48" s="10">
        <v>0.99725187716740271</v>
      </c>
      <c r="E48" s="10">
        <v>0.99835179903552917</v>
      </c>
      <c r="F48" s="10">
        <v>0.99887905516038789</v>
      </c>
      <c r="G48" s="10">
        <v>0.99906910282261774</v>
      </c>
      <c r="H48" s="10"/>
      <c r="I48" s="10">
        <v>0.99934914227956084</v>
      </c>
      <c r="J48" s="10">
        <v>0.99942471602369332</v>
      </c>
      <c r="K48" s="10">
        <v>0.99909615646261829</v>
      </c>
      <c r="L48" s="10">
        <v>0.99873647927338205</v>
      </c>
      <c r="M48" s="10">
        <v>0.99855192821344807</v>
      </c>
      <c r="N48" s="10">
        <v>0.99806175457436619</v>
      </c>
      <c r="O48" s="10">
        <v>0.99732782988921131</v>
      </c>
      <c r="P48" s="10">
        <v>0.99643963000877245</v>
      </c>
      <c r="Q48" s="10">
        <v>0.99474714934933384</v>
      </c>
      <c r="R48" s="10">
        <v>0.99223110977001161</v>
      </c>
      <c r="S48" s="10">
        <v>0.98831990166712025</v>
      </c>
      <c r="T48" s="10">
        <v>0.98259949763472554</v>
      </c>
      <c r="U48" s="10">
        <v>0.97312058306134974</v>
      </c>
      <c r="V48" s="10">
        <v>0.95595098395926759</v>
      </c>
      <c r="W48" s="10">
        <v>0.92784599540521273</v>
      </c>
      <c r="X48" s="10">
        <v>0.88706611380101952</v>
      </c>
      <c r="Y48" s="10">
        <v>0.81494348273932316</v>
      </c>
      <c r="Z48" s="10">
        <v>0.75504678478996612</v>
      </c>
      <c r="AA48" s="10">
        <v>0.69546087440824289</v>
      </c>
      <c r="AB48" s="10">
        <v>0.66190476190476188</v>
      </c>
      <c r="AC48" s="5"/>
    </row>
    <row r="49" spans="1:29">
      <c r="A49" s="4">
        <v>1946</v>
      </c>
      <c r="B49" s="5"/>
      <c r="C49" s="10">
        <v>0.96744774409158851</v>
      </c>
      <c r="D49" s="10">
        <v>0.99751240882013836</v>
      </c>
      <c r="E49" s="10">
        <v>0.99865694188641396</v>
      </c>
      <c r="F49" s="10">
        <v>0.99889324295487247</v>
      </c>
      <c r="G49" s="10">
        <v>0.99920509606562735</v>
      </c>
      <c r="H49" s="10"/>
      <c r="I49" s="10">
        <v>0.99940741976810377</v>
      </c>
      <c r="J49" s="10">
        <v>0.9994869029409178</v>
      </c>
      <c r="K49" s="10">
        <v>0.99915717573397833</v>
      </c>
      <c r="L49" s="10">
        <v>0.99878263200799577</v>
      </c>
      <c r="M49" s="10">
        <v>0.99865152568980131</v>
      </c>
      <c r="N49" s="10">
        <v>0.99823459978761786</v>
      </c>
      <c r="O49" s="10">
        <v>0.99754934777344773</v>
      </c>
      <c r="P49" s="10">
        <v>0.99663962319387844</v>
      </c>
      <c r="Q49" s="10">
        <v>0.99508623946549002</v>
      </c>
      <c r="R49" s="10">
        <v>0.99259613341371589</v>
      </c>
      <c r="S49" s="10">
        <v>0.9888842497442718</v>
      </c>
      <c r="T49" s="10">
        <v>0.98328843327425086</v>
      </c>
      <c r="U49" s="10">
        <v>0.97452118287821343</v>
      </c>
      <c r="V49" s="10">
        <v>0.95756622988076068</v>
      </c>
      <c r="W49" s="10">
        <v>0.93003284587442103</v>
      </c>
      <c r="X49" s="10">
        <v>0.89059804773881901</v>
      </c>
      <c r="Y49" s="10">
        <v>0.81129047454864922</v>
      </c>
      <c r="Z49" s="10">
        <v>0.75938100650637985</v>
      </c>
      <c r="AA49" s="10">
        <v>0.68749337235689589</v>
      </c>
      <c r="AB49" s="10">
        <v>0.64325221238938046</v>
      </c>
      <c r="AC49" s="5"/>
    </row>
    <row r="50" spans="1:29">
      <c r="A50" s="4">
        <v>1947</v>
      </c>
      <c r="B50" s="5"/>
      <c r="C50" s="10">
        <v>0.96678888579349165</v>
      </c>
      <c r="D50" s="10">
        <v>0.99794639004253183</v>
      </c>
      <c r="E50" s="10">
        <v>0.99885542803345007</v>
      </c>
      <c r="F50" s="10">
        <v>0.99911482329419476</v>
      </c>
      <c r="G50" s="10">
        <v>0.99927184594461582</v>
      </c>
      <c r="H50" s="10"/>
      <c r="I50" s="10">
        <v>0.9994929675915295</v>
      </c>
      <c r="J50" s="10">
        <v>0.99956983174215208</v>
      </c>
      <c r="K50" s="10">
        <v>0.9992222771363436</v>
      </c>
      <c r="L50" s="10">
        <v>0.99894815974595907</v>
      </c>
      <c r="M50" s="10">
        <v>0.99876759167527429</v>
      </c>
      <c r="N50" s="10">
        <v>0.99837415689025932</v>
      </c>
      <c r="O50" s="10">
        <v>0.99770502290691221</v>
      </c>
      <c r="P50" s="10">
        <v>0.99672647055017349</v>
      </c>
      <c r="Q50" s="10">
        <v>0.99522472357212899</v>
      </c>
      <c r="R50" s="10">
        <v>0.99279400921851857</v>
      </c>
      <c r="S50" s="10">
        <v>0.98912120281627058</v>
      </c>
      <c r="T50" s="10">
        <v>0.98353282649188667</v>
      </c>
      <c r="U50" s="10">
        <v>0.97480300318248825</v>
      </c>
      <c r="V50" s="10">
        <v>0.95754091715436629</v>
      </c>
      <c r="W50" s="10">
        <v>0.92938309467380864</v>
      </c>
      <c r="X50" s="10">
        <v>0.88751128385369416</v>
      </c>
      <c r="Y50" s="10">
        <v>0.80739446743239462</v>
      </c>
      <c r="Z50" s="10">
        <v>0.74459933066172557</v>
      </c>
      <c r="AA50" s="10">
        <v>0.6847079298586447</v>
      </c>
      <c r="AB50" s="10">
        <v>0.62575919971418359</v>
      </c>
      <c r="AC50" s="5"/>
    </row>
    <row r="51" spans="1:29">
      <c r="A51" s="4">
        <v>1948</v>
      </c>
      <c r="B51" s="5"/>
      <c r="C51" s="10">
        <v>0.97018028698115533</v>
      </c>
      <c r="D51" s="10">
        <v>0.99771078458612183</v>
      </c>
      <c r="E51" s="10">
        <v>0.99887680753402941</v>
      </c>
      <c r="F51" s="10">
        <v>0.99914043653491802</v>
      </c>
      <c r="G51" s="10">
        <v>0.99933021987729431</v>
      </c>
      <c r="H51" s="10"/>
      <c r="I51" s="10">
        <v>0.99948495591243947</v>
      </c>
      <c r="J51" s="10">
        <v>0.99956759451815413</v>
      </c>
      <c r="K51" s="10">
        <v>0.99929163044445923</v>
      </c>
      <c r="L51" s="10">
        <v>0.99905901215992732</v>
      </c>
      <c r="M51" s="10">
        <v>0.99889834064919936</v>
      </c>
      <c r="N51" s="10">
        <v>0.9985525936069134</v>
      </c>
      <c r="O51" s="10">
        <v>0.99783202033696317</v>
      </c>
      <c r="P51" s="10">
        <v>0.99686201953631992</v>
      </c>
      <c r="Q51" s="10">
        <v>0.99554057467443258</v>
      </c>
      <c r="R51" s="10">
        <v>0.99317514047578492</v>
      </c>
      <c r="S51" s="10">
        <v>0.98949951713086315</v>
      </c>
      <c r="T51" s="10">
        <v>0.98411643621876688</v>
      </c>
      <c r="U51" s="10">
        <v>0.9757258644232234</v>
      </c>
      <c r="V51" s="10">
        <v>0.95937525216337394</v>
      </c>
      <c r="W51" s="10">
        <v>0.93118211840818899</v>
      </c>
      <c r="X51" s="10">
        <v>0.88875953194413237</v>
      </c>
      <c r="Y51" s="10">
        <v>0.81159008200115645</v>
      </c>
      <c r="Z51" s="10">
        <v>0.74136662205503323</v>
      </c>
      <c r="AA51" s="10">
        <v>0.67403924300476026</v>
      </c>
      <c r="AB51" s="10">
        <v>0.57986832986832992</v>
      </c>
      <c r="AC51" s="5"/>
    </row>
    <row r="52" spans="1:29">
      <c r="A52" s="4">
        <v>1949</v>
      </c>
      <c r="B52" s="5"/>
      <c r="C52" s="10">
        <v>0.97229063447548725</v>
      </c>
      <c r="D52" s="10">
        <v>0.99792148017010296</v>
      </c>
      <c r="E52" s="10">
        <v>0.99874536597498875</v>
      </c>
      <c r="F52" s="10">
        <v>0.99921727300362706</v>
      </c>
      <c r="G52" s="10">
        <v>0.99939752019952799</v>
      </c>
      <c r="H52" s="10"/>
      <c r="I52" s="10">
        <v>0.99949833222834361</v>
      </c>
      <c r="J52" s="10">
        <v>0.99956554204033166</v>
      </c>
      <c r="K52" s="10">
        <v>0.99936355402679866</v>
      </c>
      <c r="L52" s="10">
        <v>0.99917034137964966</v>
      </c>
      <c r="M52" s="10">
        <v>0.99898527198393827</v>
      </c>
      <c r="N52" s="10">
        <v>0.99860879942710712</v>
      </c>
      <c r="O52" s="10">
        <v>0.99799351914364864</v>
      </c>
      <c r="P52" s="10">
        <v>0.99703556533502424</v>
      </c>
      <c r="Q52" s="10">
        <v>0.99565242343350835</v>
      </c>
      <c r="R52" s="10">
        <v>0.99352307387760708</v>
      </c>
      <c r="S52" s="10">
        <v>0.98998427304741332</v>
      </c>
      <c r="T52" s="10">
        <v>0.98462309954706995</v>
      </c>
      <c r="U52" s="10">
        <v>0.97622046484822911</v>
      </c>
      <c r="V52" s="10">
        <v>0.96073462212863525</v>
      </c>
      <c r="W52" s="10">
        <v>0.93340468129479326</v>
      </c>
      <c r="X52" s="10">
        <v>0.89011383238524555</v>
      </c>
      <c r="Y52" s="10">
        <v>0.81758535063690185</v>
      </c>
      <c r="Z52" s="10">
        <v>0.73879889345950867</v>
      </c>
      <c r="AA52" s="10">
        <v>0.68289721272118875</v>
      </c>
      <c r="AB52" s="10">
        <v>0.60393541876892032</v>
      </c>
      <c r="AC52" s="5"/>
    </row>
    <row r="53" spans="1:29">
      <c r="A53" s="4">
        <v>1950</v>
      </c>
      <c r="B53" s="5"/>
      <c r="C53" s="10">
        <v>0.97551647763886185</v>
      </c>
      <c r="D53" s="10">
        <v>0.99822562314912966</v>
      </c>
      <c r="E53" s="10">
        <v>0.99892294368982959</v>
      </c>
      <c r="F53" s="10">
        <v>0.99912305624460451</v>
      </c>
      <c r="G53" s="10">
        <v>0.99943790910382357</v>
      </c>
      <c r="H53" s="10"/>
      <c r="I53" s="10">
        <v>0.99953422756203725</v>
      </c>
      <c r="J53" s="10">
        <v>0.99959807477201545</v>
      </c>
      <c r="K53" s="10">
        <v>0.99940669970049767</v>
      </c>
      <c r="L53" s="10">
        <v>0.99921280003901702</v>
      </c>
      <c r="M53" s="10">
        <v>0.99902430770662198</v>
      </c>
      <c r="N53" s="10">
        <v>0.99871027503010557</v>
      </c>
      <c r="O53" s="10">
        <v>0.99809259124694283</v>
      </c>
      <c r="P53" s="10">
        <v>0.99708944383143916</v>
      </c>
      <c r="Q53" s="10">
        <v>0.99578870564991517</v>
      </c>
      <c r="R53" s="10">
        <v>0.99379959154475694</v>
      </c>
      <c r="S53" s="10">
        <v>0.99042346196956121</v>
      </c>
      <c r="T53" s="10">
        <v>0.98499246737557067</v>
      </c>
      <c r="U53" s="10">
        <v>0.97673538492182055</v>
      </c>
      <c r="V53" s="10">
        <v>0.9617139188503413</v>
      </c>
      <c r="W53" s="10">
        <v>0.93454250832907482</v>
      </c>
      <c r="X53" s="10">
        <v>0.887506174358764</v>
      </c>
      <c r="Y53" s="10">
        <v>0.82139270689098387</v>
      </c>
      <c r="Z53" s="10">
        <v>0.73202184766107958</v>
      </c>
      <c r="AA53" s="10">
        <v>0.66675562672360111</v>
      </c>
      <c r="AB53" s="10">
        <v>0.55718954248366015</v>
      </c>
      <c r="AC53" s="5"/>
    </row>
    <row r="54" spans="1:29">
      <c r="A54" s="4">
        <v>1951</v>
      </c>
      <c r="B54" s="5"/>
      <c r="C54" s="10">
        <v>0.97556781946488047</v>
      </c>
      <c r="D54" s="10">
        <v>0.99810334678726242</v>
      </c>
      <c r="E54" s="10">
        <v>0.99893048900251646</v>
      </c>
      <c r="F54" s="10">
        <v>0.99915405909803567</v>
      </c>
      <c r="G54" s="10">
        <v>0.99934406011014354</v>
      </c>
      <c r="H54" s="10"/>
      <c r="I54" s="10">
        <v>0.99953403274329944</v>
      </c>
      <c r="J54" s="10">
        <v>0.99963858867121691</v>
      </c>
      <c r="K54" s="10">
        <v>0.99942021769679024</v>
      </c>
      <c r="L54" s="10">
        <v>0.99925821869338738</v>
      </c>
      <c r="M54" s="10">
        <v>0.99905350153505901</v>
      </c>
      <c r="N54" s="10">
        <v>0.9987119921849511</v>
      </c>
      <c r="O54" s="10">
        <v>0.99814325681241278</v>
      </c>
      <c r="P54" s="10">
        <v>0.99716101344864205</v>
      </c>
      <c r="Q54" s="10">
        <v>0.99589878954988542</v>
      </c>
      <c r="R54" s="10">
        <v>0.99375873155549355</v>
      </c>
      <c r="S54" s="10">
        <v>0.99049191800582825</v>
      </c>
      <c r="T54" s="10">
        <v>0.98512749773839392</v>
      </c>
      <c r="U54" s="10">
        <v>0.97696771874205379</v>
      </c>
      <c r="V54" s="10">
        <v>0.96254318544852802</v>
      </c>
      <c r="W54" s="10">
        <v>0.93515211898730388</v>
      </c>
      <c r="X54" s="10">
        <v>0.88800507364736525</v>
      </c>
      <c r="Y54" s="10">
        <v>0.82567573213017509</v>
      </c>
      <c r="Z54" s="10">
        <v>0.73012500183179707</v>
      </c>
      <c r="AA54" s="10">
        <v>0.65414410662224065</v>
      </c>
      <c r="AB54" s="10">
        <v>0.67371037911746434</v>
      </c>
      <c r="AC54" s="5"/>
    </row>
    <row r="55" spans="1:29">
      <c r="A55" s="4">
        <v>1952</v>
      </c>
      <c r="B55" s="5"/>
      <c r="C55" s="10">
        <v>0.97571796833681734</v>
      </c>
      <c r="D55" s="10">
        <v>0.99815745811080703</v>
      </c>
      <c r="E55" s="10">
        <v>0.99892061770375118</v>
      </c>
      <c r="F55" s="10">
        <v>0.99916158072401462</v>
      </c>
      <c r="G55" s="10">
        <v>0.99929493560098237</v>
      </c>
      <c r="H55" s="10"/>
      <c r="I55" s="10">
        <v>0.99950549883082629</v>
      </c>
      <c r="J55" s="10">
        <v>0.99960601102908686</v>
      </c>
      <c r="K55" s="10">
        <v>0.999403512497543</v>
      </c>
      <c r="L55" s="10">
        <v>0.9992993947897818</v>
      </c>
      <c r="M55" s="10">
        <v>0.99906907212241236</v>
      </c>
      <c r="N55" s="10">
        <v>0.99878068569919054</v>
      </c>
      <c r="O55" s="10">
        <v>0.99818871696487665</v>
      </c>
      <c r="P55" s="10">
        <v>0.99724332106647651</v>
      </c>
      <c r="Q55" s="10">
        <v>0.99593465760964028</v>
      </c>
      <c r="R55" s="10">
        <v>0.99401695350529384</v>
      </c>
      <c r="S55" s="10">
        <v>0.99072032756269079</v>
      </c>
      <c r="T55" s="10">
        <v>0.9854282604873088</v>
      </c>
      <c r="U55" s="10">
        <v>0.97722010438041529</v>
      </c>
      <c r="V55" s="10">
        <v>0.963007935439395</v>
      </c>
      <c r="W55" s="10">
        <v>0.93623859852323732</v>
      </c>
      <c r="X55" s="10">
        <v>0.89216765695579392</v>
      </c>
      <c r="Y55" s="10">
        <v>0.829967043314501</v>
      </c>
      <c r="Z55" s="10">
        <v>0.7374643068985971</v>
      </c>
      <c r="AA55" s="10">
        <v>0.66609642301710736</v>
      </c>
      <c r="AB55" s="10">
        <v>0.69809428284854569</v>
      </c>
      <c r="AC55" s="5"/>
    </row>
    <row r="56" spans="1:29">
      <c r="A56" s="4">
        <v>1953</v>
      </c>
      <c r="B56" s="5"/>
      <c r="C56" s="10">
        <v>0.97675164246041468</v>
      </c>
      <c r="D56" s="10">
        <v>0.99833121759429111</v>
      </c>
      <c r="E56" s="10">
        <v>0.999014963848459</v>
      </c>
      <c r="F56" s="10">
        <v>0.99920781535604475</v>
      </c>
      <c r="G56" s="10">
        <v>0.99937729092331717</v>
      </c>
      <c r="H56" s="10"/>
      <c r="I56" s="10">
        <v>0.99956186879808817</v>
      </c>
      <c r="J56" s="10">
        <v>0.99964174423242014</v>
      </c>
      <c r="K56" s="10">
        <v>0.99946514680029985</v>
      </c>
      <c r="L56" s="10">
        <v>0.99937197810584399</v>
      </c>
      <c r="M56" s="10">
        <v>0.99916042019290185</v>
      </c>
      <c r="N56" s="10">
        <v>0.99883908017199008</v>
      </c>
      <c r="O56" s="10">
        <v>0.99831260640692898</v>
      </c>
      <c r="P56" s="10">
        <v>0.99732547005616201</v>
      </c>
      <c r="Q56" s="10">
        <v>0.99604372979267619</v>
      </c>
      <c r="R56" s="10">
        <v>0.99415085184231655</v>
      </c>
      <c r="S56" s="10">
        <v>0.99089591366845309</v>
      </c>
      <c r="T56" s="10">
        <v>0.98573591696790108</v>
      </c>
      <c r="U56" s="10">
        <v>0.97708076473802907</v>
      </c>
      <c r="V56" s="10">
        <v>0.96335451709977205</v>
      </c>
      <c r="W56" s="10">
        <v>0.9368664195834906</v>
      </c>
      <c r="X56" s="10">
        <v>0.89144891774763535</v>
      </c>
      <c r="Y56" s="10">
        <v>0.83012388804191772</v>
      </c>
      <c r="Z56" s="10">
        <v>0.73908214201709221</v>
      </c>
      <c r="AA56" s="10">
        <v>0.66212142959666997</v>
      </c>
      <c r="AB56" s="10">
        <v>0.74401008827238335</v>
      </c>
      <c r="AC56" s="5"/>
    </row>
    <row r="57" spans="1:29">
      <c r="A57" s="4">
        <v>1954</v>
      </c>
      <c r="B57" s="5"/>
      <c r="C57" s="10">
        <v>0.97761372853212214</v>
      </c>
      <c r="D57" s="10">
        <v>0.99848786337874373</v>
      </c>
      <c r="E57" s="10">
        <v>0.99905898722302056</v>
      </c>
      <c r="F57" s="10">
        <v>0.9992953583889963</v>
      </c>
      <c r="G57" s="10">
        <v>0.9994608182051794</v>
      </c>
      <c r="H57" s="10"/>
      <c r="I57" s="10">
        <v>0.99957801939360569</v>
      </c>
      <c r="J57" s="10">
        <v>0.99967874314091043</v>
      </c>
      <c r="K57" s="10">
        <v>0.9995362693894615</v>
      </c>
      <c r="L57" s="10">
        <v>0.99941227529595855</v>
      </c>
      <c r="M57" s="10">
        <v>0.99923317608749318</v>
      </c>
      <c r="N57" s="10">
        <v>0.99891523019806816</v>
      </c>
      <c r="O57" s="10">
        <v>0.99842161907689175</v>
      </c>
      <c r="P57" s="10">
        <v>0.99747662634447065</v>
      </c>
      <c r="Q57" s="10">
        <v>0.99619973592868538</v>
      </c>
      <c r="R57" s="10">
        <v>0.99442822917276308</v>
      </c>
      <c r="S57" s="10">
        <v>0.99156235126067271</v>
      </c>
      <c r="T57" s="10">
        <v>0.98636619217504362</v>
      </c>
      <c r="U57" s="10">
        <v>0.97804804074429563</v>
      </c>
      <c r="V57" s="10">
        <v>0.96499434933974504</v>
      </c>
      <c r="W57" s="10">
        <v>0.93931604283448067</v>
      </c>
      <c r="X57" s="10">
        <v>0.89778454929899154</v>
      </c>
      <c r="Y57" s="10">
        <v>0.83613430648746045</v>
      </c>
      <c r="Z57" s="10">
        <v>0.75457948341686043</v>
      </c>
      <c r="AA57" s="10">
        <v>0.68705866825051143</v>
      </c>
      <c r="AB57" s="10">
        <v>0.76953690303907374</v>
      </c>
      <c r="AC57" s="5"/>
    </row>
    <row r="58" spans="1:29">
      <c r="A58" s="4">
        <v>1955</v>
      </c>
      <c r="B58" s="5"/>
      <c r="C58" s="10">
        <v>0.97824781286445639</v>
      </c>
      <c r="D58" s="10">
        <v>0.99853328071249992</v>
      </c>
      <c r="E58" s="10">
        <v>0.99913933188830362</v>
      </c>
      <c r="F58" s="10">
        <v>0.99932227887187097</v>
      </c>
      <c r="G58" s="10">
        <v>0.99946373272514466</v>
      </c>
      <c r="H58" s="10"/>
      <c r="I58" s="10">
        <v>0.99959863766814239</v>
      </c>
      <c r="J58" s="10">
        <v>0.99969706268577807</v>
      </c>
      <c r="K58" s="10">
        <v>0.99951999919252199</v>
      </c>
      <c r="L58" s="10">
        <v>0.99940686735468742</v>
      </c>
      <c r="M58" s="10">
        <v>0.99925193694897141</v>
      </c>
      <c r="N58" s="10">
        <v>0.99894006068466423</v>
      </c>
      <c r="O58" s="10">
        <v>0.99845364324635688</v>
      </c>
      <c r="P58" s="10">
        <v>0.99752112760001221</v>
      </c>
      <c r="Q58" s="10">
        <v>0.99630793379407478</v>
      </c>
      <c r="R58" s="10">
        <v>0.99467636670968052</v>
      </c>
      <c r="S58" s="10">
        <v>0.99173716688500313</v>
      </c>
      <c r="T58" s="10">
        <v>0.98656447766738187</v>
      </c>
      <c r="U58" s="10">
        <v>0.9777469256253436</v>
      </c>
      <c r="V58" s="10">
        <v>0.96504768778605876</v>
      </c>
      <c r="W58" s="10">
        <v>0.93803042800504799</v>
      </c>
      <c r="X58" s="10">
        <v>0.89468736078884725</v>
      </c>
      <c r="Y58" s="10">
        <v>0.8278950545807231</v>
      </c>
      <c r="Z58" s="10">
        <v>0.74872220575155646</v>
      </c>
      <c r="AA58" s="10">
        <v>0.66852214338145344</v>
      </c>
      <c r="AB58" s="10">
        <v>0.77135598602731026</v>
      </c>
      <c r="AC58" s="5"/>
    </row>
    <row r="59" spans="1:29">
      <c r="A59" s="4">
        <v>1956</v>
      </c>
      <c r="B59" s="5"/>
      <c r="C59" s="10">
        <v>0.97858350156700014</v>
      </c>
      <c r="D59" s="10">
        <v>0.99850796538244524</v>
      </c>
      <c r="E59" s="10">
        <v>0.99913733046168751</v>
      </c>
      <c r="F59" s="10">
        <v>0.99939662639895654</v>
      </c>
      <c r="G59" s="10">
        <v>0.99945356011310627</v>
      </c>
      <c r="H59" s="10"/>
      <c r="I59" s="10">
        <v>0.99960686692884837</v>
      </c>
      <c r="J59" s="10">
        <v>0.99969713990626752</v>
      </c>
      <c r="K59" s="10">
        <v>0.99951759330096801</v>
      </c>
      <c r="L59" s="10">
        <v>0.99942079437309161</v>
      </c>
      <c r="M59" s="10">
        <v>0.99926867853821888</v>
      </c>
      <c r="N59" s="10">
        <v>0.99895019481961522</v>
      </c>
      <c r="O59" s="10">
        <v>0.99851544861856956</v>
      </c>
      <c r="P59" s="10">
        <v>0.99758843145817622</v>
      </c>
      <c r="Q59" s="10">
        <v>0.99631333296130709</v>
      </c>
      <c r="R59" s="10">
        <v>0.99475528721029705</v>
      </c>
      <c r="S59" s="10">
        <v>0.99182491099556902</v>
      </c>
      <c r="T59" s="10">
        <v>0.98671326809484483</v>
      </c>
      <c r="U59" s="10">
        <v>0.97776868267817607</v>
      </c>
      <c r="V59" s="10">
        <v>0.96518043051362568</v>
      </c>
      <c r="W59" s="10">
        <v>0.93869867960226472</v>
      </c>
      <c r="X59" s="10">
        <v>0.89429611141406939</v>
      </c>
      <c r="Y59" s="10">
        <v>0.82801054143193042</v>
      </c>
      <c r="Z59" s="10">
        <v>0.74545372245923347</v>
      </c>
      <c r="AA59" s="10">
        <v>0.66025272831705917</v>
      </c>
      <c r="AB59" s="10">
        <v>0.79258630447085454</v>
      </c>
      <c r="AC59" s="5"/>
    </row>
    <row r="60" spans="1:29">
      <c r="A60" s="4">
        <v>1957</v>
      </c>
      <c r="B60" s="5"/>
      <c r="C60" s="10">
        <v>0.97844097099452565</v>
      </c>
      <c r="D60" s="10">
        <v>0.99846819797109343</v>
      </c>
      <c r="E60" s="10">
        <v>0.99914757715256952</v>
      </c>
      <c r="F60" s="10">
        <v>0.9993145277316946</v>
      </c>
      <c r="G60" s="10">
        <v>0.99948757139764899</v>
      </c>
      <c r="H60" s="10"/>
      <c r="I60" s="10">
        <v>0.99961109790095781</v>
      </c>
      <c r="J60" s="10">
        <v>0.99967313973132665</v>
      </c>
      <c r="K60" s="10">
        <v>0.99949755413652663</v>
      </c>
      <c r="L60" s="10">
        <v>0.99941616856283977</v>
      </c>
      <c r="M60" s="10">
        <v>0.9992394476808466</v>
      </c>
      <c r="N60" s="10">
        <v>0.99890526535659074</v>
      </c>
      <c r="O60" s="10">
        <v>0.99844819097530901</v>
      </c>
      <c r="P60" s="10">
        <v>0.99758989726278813</v>
      </c>
      <c r="Q60" s="10">
        <v>0.99627160810560667</v>
      </c>
      <c r="R60" s="10">
        <v>0.99451971172369713</v>
      </c>
      <c r="S60" s="10">
        <v>0.99182069962220987</v>
      </c>
      <c r="T60" s="10">
        <v>0.98647297893092967</v>
      </c>
      <c r="U60" s="10">
        <v>0.97735274012111739</v>
      </c>
      <c r="V60" s="10">
        <v>0.96436581669631682</v>
      </c>
      <c r="W60" s="10">
        <v>0.93875188574323065</v>
      </c>
      <c r="X60" s="10">
        <v>0.89344051544208836</v>
      </c>
      <c r="Y60" s="10">
        <v>0.82375135180855374</v>
      </c>
      <c r="Z60" s="10">
        <v>0.73678881492492299</v>
      </c>
      <c r="AA60" s="10">
        <v>0.63824246453900702</v>
      </c>
      <c r="AB60" s="10">
        <v>0.78432873915262891</v>
      </c>
      <c r="AC60" s="5"/>
    </row>
    <row r="61" spans="1:29">
      <c r="A61" s="4">
        <v>1958</v>
      </c>
      <c r="B61" s="5"/>
      <c r="C61" s="10">
        <v>0.97854789027569677</v>
      </c>
      <c r="D61" s="10">
        <v>0.99850344495689758</v>
      </c>
      <c r="E61" s="10">
        <v>0.99914071097765733</v>
      </c>
      <c r="F61" s="10">
        <v>0.99934653230074633</v>
      </c>
      <c r="G61" s="10">
        <v>0.99944134212304392</v>
      </c>
      <c r="H61" s="10"/>
      <c r="I61" s="10">
        <v>0.99962166990561097</v>
      </c>
      <c r="J61" s="10">
        <v>0.99969187726585518</v>
      </c>
      <c r="K61" s="10">
        <v>0.99952360405899865</v>
      </c>
      <c r="L61" s="10">
        <v>0.99943756624097202</v>
      </c>
      <c r="M61" s="10">
        <v>0.99928200750701035</v>
      </c>
      <c r="N61" s="10">
        <v>0.9989922776014718</v>
      </c>
      <c r="O61" s="10">
        <v>0.99850748226961195</v>
      </c>
      <c r="P61" s="10">
        <v>0.99767815780809188</v>
      </c>
      <c r="Q61" s="10">
        <v>0.99630181465964729</v>
      </c>
      <c r="R61" s="10">
        <v>0.99456915344091912</v>
      </c>
      <c r="S61" s="10">
        <v>0.99204188199975241</v>
      </c>
      <c r="T61" s="10">
        <v>0.9868494710860567</v>
      </c>
      <c r="U61" s="10">
        <v>0.97790997002416469</v>
      </c>
      <c r="V61" s="10">
        <v>0.96448046183853764</v>
      </c>
      <c r="W61" s="10">
        <v>0.93955822112204457</v>
      </c>
      <c r="X61" s="10">
        <v>0.89406872427583117</v>
      </c>
      <c r="Y61" s="10">
        <v>0.82552517073451859</v>
      </c>
      <c r="Z61" s="10">
        <v>0.73467899332306108</v>
      </c>
      <c r="AA61" s="10">
        <v>0.64356594968620928</v>
      </c>
      <c r="AB61" s="10">
        <v>0.78503369742040441</v>
      </c>
      <c r="AC61" s="5"/>
    </row>
    <row r="62" spans="1:29">
      <c r="A62" s="4">
        <v>1959</v>
      </c>
      <c r="B62" s="5"/>
      <c r="C62" s="10">
        <v>0.97951920981915896</v>
      </c>
      <c r="D62" s="10">
        <v>0.99862039105175238</v>
      </c>
      <c r="E62" s="10">
        <v>0.99918547509396516</v>
      </c>
      <c r="F62" s="10">
        <v>0.99937166910369013</v>
      </c>
      <c r="G62" s="10">
        <v>0.99943787141825902</v>
      </c>
      <c r="H62" s="10"/>
      <c r="I62" s="10">
        <v>0.9996242389911687</v>
      </c>
      <c r="J62" s="10">
        <v>0.99969874862319807</v>
      </c>
      <c r="K62" s="10">
        <v>0.99951714330423236</v>
      </c>
      <c r="L62" s="10">
        <v>0.99941965891781037</v>
      </c>
      <c r="M62" s="10">
        <v>0.99928773805262483</v>
      </c>
      <c r="N62" s="10">
        <v>0.99898384302992238</v>
      </c>
      <c r="O62" s="10">
        <v>0.99853711601959183</v>
      </c>
      <c r="P62" s="10">
        <v>0.99773482291670601</v>
      </c>
      <c r="Q62" s="10">
        <v>0.99636517404878222</v>
      </c>
      <c r="R62" s="10">
        <v>0.99460933126761542</v>
      </c>
      <c r="S62" s="10">
        <v>0.99212202517796522</v>
      </c>
      <c r="T62" s="10">
        <v>0.98723411642138648</v>
      </c>
      <c r="U62" s="10">
        <v>0.97843494434610978</v>
      </c>
      <c r="V62" s="10">
        <v>0.96496884332735533</v>
      </c>
      <c r="W62" s="10">
        <v>0.94099774358558075</v>
      </c>
      <c r="X62" s="10">
        <v>0.89622083207345382</v>
      </c>
      <c r="Y62" s="10">
        <v>0.82969254774410484</v>
      </c>
      <c r="Z62" s="10">
        <v>0.73362960632398633</v>
      </c>
      <c r="AA62" s="10">
        <v>0.65557962046204621</v>
      </c>
      <c r="AB62" s="10">
        <v>0.80738054607508536</v>
      </c>
      <c r="AC62" s="5"/>
    </row>
    <row r="63" spans="1:29">
      <c r="A63" s="4">
        <v>1960</v>
      </c>
      <c r="B63" s="5"/>
      <c r="C63" s="10">
        <v>0.98011711582635064</v>
      </c>
      <c r="D63" s="10">
        <v>0.99861235092538958</v>
      </c>
      <c r="E63" s="10">
        <v>0.99917127326459365</v>
      </c>
      <c r="F63" s="10">
        <v>0.99935504458868807</v>
      </c>
      <c r="G63" s="10">
        <v>0.99947209638747425</v>
      </c>
      <c r="H63" s="10"/>
      <c r="I63" s="10">
        <v>0.99962291502548106</v>
      </c>
      <c r="J63" s="10">
        <v>0.99969807508548059</v>
      </c>
      <c r="K63" s="10">
        <v>0.99951397159925459</v>
      </c>
      <c r="L63" s="10">
        <v>0.99941706535185182</v>
      </c>
      <c r="M63" s="10">
        <v>0.99929961368399756</v>
      </c>
      <c r="N63" s="10">
        <v>0.99903508229832105</v>
      </c>
      <c r="O63" s="10">
        <v>0.99852145484194488</v>
      </c>
      <c r="P63" s="10">
        <v>0.99765044583265006</v>
      </c>
      <c r="Q63" s="10">
        <v>0.99631371444322514</v>
      </c>
      <c r="R63" s="10">
        <v>0.994594346127327</v>
      </c>
      <c r="S63" s="10">
        <v>0.99214636799875666</v>
      </c>
      <c r="T63" s="10">
        <v>0.98713412407100443</v>
      </c>
      <c r="U63" s="10">
        <v>0.97861298547895981</v>
      </c>
      <c r="V63" s="10">
        <v>0.96459624949612388</v>
      </c>
      <c r="W63" s="10">
        <v>0.94135127616323766</v>
      </c>
      <c r="X63" s="10">
        <v>0.8969895042013053</v>
      </c>
      <c r="Y63" s="10">
        <v>0.83703995227184991</v>
      </c>
      <c r="Z63" s="10">
        <v>0.75308963315670285</v>
      </c>
      <c r="AA63" s="10">
        <v>0.64755193357270202</v>
      </c>
      <c r="AB63" s="10">
        <v>0.5381577817838441</v>
      </c>
      <c r="AC63" s="5"/>
    </row>
    <row r="64" spans="1:29">
      <c r="A64" s="4">
        <v>1961</v>
      </c>
      <c r="B64" s="5"/>
      <c r="C64" s="10">
        <v>0.9805569620253165</v>
      </c>
      <c r="D64" s="10">
        <v>0.99869421812072889</v>
      </c>
      <c r="E64" s="10">
        <v>0.99919684513313345</v>
      </c>
      <c r="F64" s="10">
        <v>0.99940302121933411</v>
      </c>
      <c r="G64" s="10">
        <v>0.99947873560127221</v>
      </c>
      <c r="H64" s="10"/>
      <c r="I64" s="10">
        <v>0.9996387796382129</v>
      </c>
      <c r="J64" s="10">
        <v>0.99970672827645879</v>
      </c>
      <c r="K64" s="10">
        <v>0.99953425295543896</v>
      </c>
      <c r="L64" s="10">
        <v>0.99943296284746264</v>
      </c>
      <c r="M64" s="10">
        <v>0.99931175081250734</v>
      </c>
      <c r="N64" s="10">
        <v>0.99903858566472548</v>
      </c>
      <c r="O64" s="10">
        <v>0.99853280680079171</v>
      </c>
      <c r="P64" s="10">
        <v>0.99775599439757479</v>
      </c>
      <c r="Q64" s="10">
        <v>0.99636148418532644</v>
      </c>
      <c r="R64" s="10">
        <v>0.9946117383786246</v>
      </c>
      <c r="S64" s="10">
        <v>0.99237085784873047</v>
      </c>
      <c r="T64" s="10">
        <v>0.98770448215511819</v>
      </c>
      <c r="U64" s="10">
        <v>0.97931774917057535</v>
      </c>
      <c r="V64" s="10">
        <v>0.96552782525275993</v>
      </c>
      <c r="W64" s="10">
        <v>0.94358224810046698</v>
      </c>
      <c r="X64" s="10">
        <v>0.9004363454667238</v>
      </c>
      <c r="Y64" s="10">
        <v>0.84084946342846045</v>
      </c>
      <c r="Z64" s="10">
        <v>0.75964794042265715</v>
      </c>
      <c r="AA64" s="10">
        <v>0.65711529094383447</v>
      </c>
      <c r="AB64" s="10">
        <v>0.57273939932899465</v>
      </c>
      <c r="AC64" s="5"/>
    </row>
    <row r="65" spans="1:29">
      <c r="A65" s="4">
        <v>1962</v>
      </c>
      <c r="B65" s="5"/>
      <c r="C65" s="10">
        <v>0.98142402826855124</v>
      </c>
      <c r="D65" s="10">
        <v>0.9987126108950215</v>
      </c>
      <c r="E65" s="10">
        <v>0.99924478565520336</v>
      </c>
      <c r="F65" s="10">
        <v>0.99943084458330167</v>
      </c>
      <c r="G65" s="10">
        <v>0.99953196356596385</v>
      </c>
      <c r="H65" s="10"/>
      <c r="I65" s="10">
        <v>0.99964095971325029</v>
      </c>
      <c r="J65" s="10">
        <v>0.99971518624592581</v>
      </c>
      <c r="K65" s="10">
        <v>0.99952319124767119</v>
      </c>
      <c r="L65" s="10">
        <v>0.99940220922873857</v>
      </c>
      <c r="M65" s="10">
        <v>0.99928714374564687</v>
      </c>
      <c r="N65" s="10">
        <v>0.99903577111113195</v>
      </c>
      <c r="O65" s="10">
        <v>0.99849891450318617</v>
      </c>
      <c r="P65" s="10">
        <v>0.99771269925433426</v>
      </c>
      <c r="Q65" s="10">
        <v>0.99631560908011896</v>
      </c>
      <c r="R65" s="10">
        <v>0.99454951247747159</v>
      </c>
      <c r="S65" s="10">
        <v>0.992120217733516</v>
      </c>
      <c r="T65" s="10">
        <v>0.9876406413491059</v>
      </c>
      <c r="U65" s="10">
        <v>0.97934890142096842</v>
      </c>
      <c r="V65" s="10">
        <v>0.96540941165890126</v>
      </c>
      <c r="W65" s="10">
        <v>0.94285660536379667</v>
      </c>
      <c r="X65" s="10">
        <v>0.90030257580136031</v>
      </c>
      <c r="Y65" s="10">
        <v>0.84303662699937543</v>
      </c>
      <c r="Z65" s="10">
        <v>0.76597531169802557</v>
      </c>
      <c r="AA65" s="10">
        <v>0.6555281433550777</v>
      </c>
      <c r="AB65" s="10">
        <v>0.5536638674795813</v>
      </c>
      <c r="AC65" s="5"/>
    </row>
    <row r="66" spans="1:29">
      <c r="A66" s="4">
        <v>1963</v>
      </c>
      <c r="B66" s="5"/>
      <c r="C66" s="10">
        <v>0.98153781512605043</v>
      </c>
      <c r="D66" s="10">
        <v>0.99880188503035838</v>
      </c>
      <c r="E66" s="10">
        <v>0.99926920198565117</v>
      </c>
      <c r="F66" s="10">
        <v>0.99940354837180723</v>
      </c>
      <c r="G66" s="10">
        <v>0.99950720355767764</v>
      </c>
      <c r="H66" s="10"/>
      <c r="I66" s="10">
        <v>0.9996527663763114</v>
      </c>
      <c r="J66" s="10">
        <v>0.99971343181023031</v>
      </c>
      <c r="K66" s="10">
        <v>0.99950408293124005</v>
      </c>
      <c r="L66" s="10">
        <v>0.99938562743052783</v>
      </c>
      <c r="M66" s="10">
        <v>0.99929291884117988</v>
      </c>
      <c r="N66" s="10">
        <v>0.99904120767749738</v>
      </c>
      <c r="O66" s="10">
        <v>0.9984806524449602</v>
      </c>
      <c r="P66" s="10">
        <v>0.99767341115761987</v>
      </c>
      <c r="Q66" s="10">
        <v>0.99629872625244742</v>
      </c>
      <c r="R66" s="10">
        <v>0.99450441492697561</v>
      </c>
      <c r="S66" s="10">
        <v>0.99188797989738997</v>
      </c>
      <c r="T66" s="10">
        <v>0.9876380395968184</v>
      </c>
      <c r="U66" s="10">
        <v>0.97946882727168505</v>
      </c>
      <c r="V66" s="10">
        <v>0.96544862972567547</v>
      </c>
      <c r="W66" s="10">
        <v>0.94496212485993458</v>
      </c>
      <c r="X66" s="10">
        <v>0.90124478399902497</v>
      </c>
      <c r="Y66" s="10">
        <v>0.84176031413311259</v>
      </c>
      <c r="Z66" s="10">
        <v>0.75943256821987981</v>
      </c>
      <c r="AA66" s="10">
        <v>0.64816102255689478</v>
      </c>
      <c r="AB66" s="10">
        <v>0.55285935669199082</v>
      </c>
      <c r="AC66" s="5"/>
    </row>
    <row r="67" spans="1:29">
      <c r="A67" s="4">
        <v>1964</v>
      </c>
      <c r="B67" s="5"/>
      <c r="C67" s="10">
        <v>0.98133516819571864</v>
      </c>
      <c r="D67" s="10">
        <v>0.99877517392501092</v>
      </c>
      <c r="E67" s="10">
        <v>0.99927350716371532</v>
      </c>
      <c r="F67" s="10">
        <v>0.9994118033903816</v>
      </c>
      <c r="G67" s="10">
        <v>0.99951567144247688</v>
      </c>
      <c r="H67" s="10"/>
      <c r="I67" s="10">
        <v>0.99965395924488687</v>
      </c>
      <c r="J67" s="10">
        <v>0.99971654647698827</v>
      </c>
      <c r="K67" s="10">
        <v>0.99949757876801593</v>
      </c>
      <c r="L67" s="10">
        <v>0.99937528289397848</v>
      </c>
      <c r="M67" s="10">
        <v>0.99930738593535828</v>
      </c>
      <c r="N67" s="10">
        <v>0.998990160551956</v>
      </c>
      <c r="O67" s="10">
        <v>0.99849116456385145</v>
      </c>
      <c r="P67" s="10">
        <v>0.9976478674767707</v>
      </c>
      <c r="Q67" s="10">
        <v>0.99634656230811336</v>
      </c>
      <c r="R67" s="10">
        <v>0.99441472216482818</v>
      </c>
      <c r="S67" s="10">
        <v>0.99197359379480021</v>
      </c>
      <c r="T67" s="10">
        <v>0.9879053911775727</v>
      </c>
      <c r="U67" s="10">
        <v>0.97999563528916056</v>
      </c>
      <c r="V67" s="10">
        <v>0.96672464480827502</v>
      </c>
      <c r="W67" s="10">
        <v>0.94500959851754573</v>
      </c>
      <c r="X67" s="10">
        <v>0.90642575715526807</v>
      </c>
      <c r="Y67" s="10">
        <v>0.84276068991552389</v>
      </c>
      <c r="Z67" s="10">
        <v>0.76126444585996178</v>
      </c>
      <c r="AA67" s="10">
        <v>0.65435461902091174</v>
      </c>
      <c r="AB67" s="10">
        <v>0.53778268063982348</v>
      </c>
      <c r="AC67" s="5"/>
    </row>
    <row r="68" spans="1:29">
      <c r="A68" s="4">
        <v>1965</v>
      </c>
      <c r="B68" s="5"/>
      <c r="C68" s="10">
        <v>0.98198717948717951</v>
      </c>
      <c r="D68" s="10">
        <v>0.99890319264997318</v>
      </c>
      <c r="E68" s="10">
        <v>0.99924753227574903</v>
      </c>
      <c r="F68" s="10">
        <v>0.99941822550362069</v>
      </c>
      <c r="G68" s="10">
        <v>0.9994908734864173</v>
      </c>
      <c r="H68" s="10"/>
      <c r="I68" s="10">
        <v>0.99966714416097413</v>
      </c>
      <c r="J68" s="10">
        <v>0.99972242197869932</v>
      </c>
      <c r="K68" s="10">
        <v>0.99950622712781689</v>
      </c>
      <c r="L68" s="10">
        <v>0.99937933689373093</v>
      </c>
      <c r="M68" s="10">
        <v>0.99930834208144514</v>
      </c>
      <c r="N68" s="10">
        <v>0.99900213453283115</v>
      </c>
      <c r="O68" s="10">
        <v>0.99850185786422629</v>
      </c>
      <c r="P68" s="10">
        <v>0.99764168865111436</v>
      </c>
      <c r="Q68" s="10">
        <v>0.9962835327922972</v>
      </c>
      <c r="R68" s="10">
        <v>0.99440540582363979</v>
      </c>
      <c r="S68" s="10">
        <v>0.99201604849471492</v>
      </c>
      <c r="T68" s="10">
        <v>0.98784171413026334</v>
      </c>
      <c r="U68" s="10">
        <v>0.98021777762825546</v>
      </c>
      <c r="V68" s="10">
        <v>0.96744222902691979</v>
      </c>
      <c r="W68" s="10">
        <v>0.94527558944250289</v>
      </c>
      <c r="X68" s="10">
        <v>0.90788507470627111</v>
      </c>
      <c r="Y68" s="10">
        <v>0.84340301613597135</v>
      </c>
      <c r="Z68" s="10">
        <v>0.76321015082544386</v>
      </c>
      <c r="AA68" s="10">
        <v>0.65499667626855751</v>
      </c>
      <c r="AB68" s="10">
        <v>0.52463454250135355</v>
      </c>
      <c r="AC68" s="5"/>
    </row>
    <row r="69" spans="1:29">
      <c r="A69" s="4">
        <v>1966</v>
      </c>
      <c r="B69" s="5"/>
      <c r="C69" s="10">
        <v>0.98239466484268123</v>
      </c>
      <c r="D69" s="10">
        <v>0.99887507793470065</v>
      </c>
      <c r="E69" s="10">
        <v>0.9992857926144384</v>
      </c>
      <c r="F69" s="10">
        <v>0.99941058203040589</v>
      </c>
      <c r="G69" s="10">
        <v>0.99948145757248452</v>
      </c>
      <c r="H69" s="10"/>
      <c r="I69" s="10">
        <v>0.99965900348200687</v>
      </c>
      <c r="J69" s="10">
        <v>0.99971642665676452</v>
      </c>
      <c r="K69" s="10">
        <v>0.99945320206208599</v>
      </c>
      <c r="L69" s="10">
        <v>0.99938547561497049</v>
      </c>
      <c r="M69" s="10">
        <v>0.99928433846017195</v>
      </c>
      <c r="N69" s="10">
        <v>0.99900893776003474</v>
      </c>
      <c r="O69" s="10">
        <v>0.99854710176320782</v>
      </c>
      <c r="P69" s="10">
        <v>0.99763043741563528</v>
      </c>
      <c r="Q69" s="10">
        <v>0.996319383104181</v>
      </c>
      <c r="R69" s="10">
        <v>0.99439466334770388</v>
      </c>
      <c r="S69" s="10">
        <v>0.99194984883605042</v>
      </c>
      <c r="T69" s="10">
        <v>0.98790651312197097</v>
      </c>
      <c r="U69" s="10">
        <v>0.9803227961250468</v>
      </c>
      <c r="V69" s="10">
        <v>0.96721513917915214</v>
      </c>
      <c r="W69" s="10">
        <v>0.94537159801096338</v>
      </c>
      <c r="X69" s="10">
        <v>0.908483362408958</v>
      </c>
      <c r="Y69" s="10">
        <v>0.84511732408128715</v>
      </c>
      <c r="Z69" s="10">
        <v>0.76234499605575201</v>
      </c>
      <c r="AA69" s="10">
        <v>0.6555060828103636</v>
      </c>
      <c r="AB69" s="10">
        <v>0.52166377816291165</v>
      </c>
      <c r="AC69" s="5"/>
    </row>
    <row r="70" spans="1:29">
      <c r="A70" s="4">
        <v>1967</v>
      </c>
      <c r="B70" s="5"/>
      <c r="C70" s="10">
        <v>0.98318035087719302</v>
      </c>
      <c r="D70" s="10">
        <v>0.99901136655582912</v>
      </c>
      <c r="E70" s="10">
        <v>0.99929867246790416</v>
      </c>
      <c r="F70" s="10">
        <v>0.9994680449488218</v>
      </c>
      <c r="G70" s="10">
        <v>0.99952073860955171</v>
      </c>
      <c r="H70" s="10"/>
      <c r="I70" s="10">
        <v>0.99967020113173699</v>
      </c>
      <c r="J70" s="10">
        <v>0.99972203352204514</v>
      </c>
      <c r="K70" s="10">
        <v>0.99946422427628323</v>
      </c>
      <c r="L70" s="10">
        <v>0.99937539966051869</v>
      </c>
      <c r="M70" s="10">
        <v>0.99931478740521595</v>
      </c>
      <c r="N70" s="10">
        <v>0.99906832320166061</v>
      </c>
      <c r="O70" s="10">
        <v>0.99852185683379824</v>
      </c>
      <c r="P70" s="10">
        <v>0.99764970121368857</v>
      </c>
      <c r="Q70" s="10">
        <v>0.9963422091352736</v>
      </c>
      <c r="R70" s="10">
        <v>0.99447338323329371</v>
      </c>
      <c r="S70" s="10">
        <v>0.99199714624166224</v>
      </c>
      <c r="T70" s="10">
        <v>0.98804944550419016</v>
      </c>
      <c r="U70" s="10">
        <v>0.98061070095027059</v>
      </c>
      <c r="V70" s="10">
        <v>0.96826043648198634</v>
      </c>
      <c r="W70" s="10">
        <v>0.94728135283969506</v>
      </c>
      <c r="X70" s="10">
        <v>0.91143739893458675</v>
      </c>
      <c r="Y70" s="10">
        <v>0.85092574798258713</v>
      </c>
      <c r="Z70" s="10">
        <v>0.76977250854713364</v>
      </c>
      <c r="AA70" s="10">
        <v>0.66609920169247805</v>
      </c>
      <c r="AB70" s="10">
        <v>0.57174254317111461</v>
      </c>
      <c r="AC70" s="5"/>
    </row>
    <row r="71" spans="1:29">
      <c r="A71" s="4">
        <v>1968</v>
      </c>
      <c r="B71" s="5"/>
      <c r="C71" s="10">
        <v>0.98328499278499282</v>
      </c>
      <c r="D71" s="10">
        <v>0.99895701206249776</v>
      </c>
      <c r="E71" s="10">
        <v>0.99932075410570165</v>
      </c>
      <c r="F71" s="10">
        <v>0.99944917199550665</v>
      </c>
      <c r="G71" s="10">
        <v>0.99952152928367088</v>
      </c>
      <c r="H71" s="10"/>
      <c r="I71" s="10">
        <v>0.99966410737162437</v>
      </c>
      <c r="J71" s="10">
        <v>0.99971825843389928</v>
      </c>
      <c r="K71" s="10">
        <v>0.99943869851832368</v>
      </c>
      <c r="L71" s="10">
        <v>0.99936009823513439</v>
      </c>
      <c r="M71" s="10">
        <v>0.99930301236769115</v>
      </c>
      <c r="N71" s="10">
        <v>0.99905168322410343</v>
      </c>
      <c r="O71" s="10">
        <v>0.99850279538677778</v>
      </c>
      <c r="P71" s="10">
        <v>0.99760040208252476</v>
      </c>
      <c r="Q71" s="10">
        <v>0.9962471042826283</v>
      </c>
      <c r="R71" s="10">
        <v>0.99431064361982335</v>
      </c>
      <c r="S71" s="10">
        <v>0.99176721827858016</v>
      </c>
      <c r="T71" s="10">
        <v>0.98768646681818306</v>
      </c>
      <c r="U71" s="10">
        <v>0.98039399031876595</v>
      </c>
      <c r="V71" s="10">
        <v>0.96772473174162532</v>
      </c>
      <c r="W71" s="10">
        <v>0.94666777042705741</v>
      </c>
      <c r="X71" s="10">
        <v>0.90965922590829729</v>
      </c>
      <c r="Y71" s="10">
        <v>0.84902652599626482</v>
      </c>
      <c r="Z71" s="10">
        <v>0.76376359275175543</v>
      </c>
      <c r="AA71" s="10">
        <v>0.65644802192156193</v>
      </c>
      <c r="AB71" s="10">
        <v>0.57640595633945346</v>
      </c>
      <c r="AC71" s="5"/>
    </row>
    <row r="72" spans="1:29">
      <c r="A72" s="4">
        <v>1969</v>
      </c>
      <c r="B72" s="5"/>
      <c r="C72" s="10">
        <v>0.98376944837340874</v>
      </c>
      <c r="D72" s="10">
        <v>0.99897936758876849</v>
      </c>
      <c r="E72" s="10">
        <v>0.99934251650411321</v>
      </c>
      <c r="F72" s="10">
        <v>0.99943858404081798</v>
      </c>
      <c r="G72" s="10">
        <v>0.99946106793238709</v>
      </c>
      <c r="H72" s="10"/>
      <c r="I72" s="10">
        <v>0.99967166887853987</v>
      </c>
      <c r="J72" s="10">
        <v>0.99970907255784691</v>
      </c>
      <c r="K72" s="10">
        <v>0.99942620110004021</v>
      </c>
      <c r="L72" s="10">
        <v>0.99934677633284574</v>
      </c>
      <c r="M72" s="10">
        <v>0.99930533862978954</v>
      </c>
      <c r="N72" s="10">
        <v>0.99902506398017632</v>
      </c>
      <c r="O72" s="10">
        <v>0.99850026281456872</v>
      </c>
      <c r="P72" s="10">
        <v>0.99759158074038856</v>
      </c>
      <c r="Q72" s="10">
        <v>0.99634003395325366</v>
      </c>
      <c r="R72" s="10">
        <v>0.9944693033888623</v>
      </c>
      <c r="S72" s="10">
        <v>0.99192221155593674</v>
      </c>
      <c r="T72" s="10">
        <v>0.98809464090828469</v>
      </c>
      <c r="U72" s="10">
        <v>0.98069236217061984</v>
      </c>
      <c r="V72" s="10">
        <v>0.96841397333727741</v>
      </c>
      <c r="W72" s="10">
        <v>0.94861451490759097</v>
      </c>
      <c r="X72" s="10">
        <v>0.91273405408884201</v>
      </c>
      <c r="Y72" s="10">
        <v>0.85391841688160441</v>
      </c>
      <c r="Z72" s="10">
        <v>0.76916385476748506</v>
      </c>
      <c r="AA72" s="10">
        <v>0.66239461870119865</v>
      </c>
      <c r="AB72" s="10">
        <v>0.58008831794460058</v>
      </c>
      <c r="AC72" s="5"/>
    </row>
    <row r="73" spans="1:29">
      <c r="A73" s="4">
        <v>1970</v>
      </c>
      <c r="B73" s="5"/>
      <c r="C73" s="10">
        <v>0.98436350742110323</v>
      </c>
      <c r="D73" s="10">
        <v>0.99901144603767711</v>
      </c>
      <c r="E73" s="10">
        <v>0.99938913508684146</v>
      </c>
      <c r="F73" s="10">
        <v>0.99947081645237235</v>
      </c>
      <c r="G73" s="10">
        <v>0.99953574266599954</v>
      </c>
      <c r="H73" s="10"/>
      <c r="I73" s="10">
        <v>0.99968641631564292</v>
      </c>
      <c r="J73" s="10">
        <v>0.99972485880176121</v>
      </c>
      <c r="K73" s="10">
        <v>0.99942981612546389</v>
      </c>
      <c r="L73" s="10">
        <v>0.99935713933665193</v>
      </c>
      <c r="M73" s="10">
        <v>0.99929592180468807</v>
      </c>
      <c r="N73" s="10">
        <v>0.9990548107508862</v>
      </c>
      <c r="O73" s="10">
        <v>0.99850191952248102</v>
      </c>
      <c r="P73" s="10">
        <v>0.99767955627542637</v>
      </c>
      <c r="Q73" s="10">
        <v>0.99629182006382411</v>
      </c>
      <c r="R73" s="10">
        <v>0.99441862296312067</v>
      </c>
      <c r="S73" s="10">
        <v>0.99183323887896657</v>
      </c>
      <c r="T73" s="10">
        <v>0.98817512839292598</v>
      </c>
      <c r="U73" s="10">
        <v>0.98065170300837845</v>
      </c>
      <c r="V73" s="10">
        <v>0.96891721388990759</v>
      </c>
      <c r="W73" s="10">
        <v>0.9501013012603341</v>
      </c>
      <c r="X73" s="10">
        <v>0.91708085809613826</v>
      </c>
      <c r="Y73" s="10">
        <v>0.86218891080207705</v>
      </c>
      <c r="Z73" s="10">
        <v>0.78073836947765951</v>
      </c>
      <c r="AA73" s="10">
        <v>0.68350238959834875</v>
      </c>
      <c r="AB73" s="10">
        <v>0.59577278731836203</v>
      </c>
      <c r="AC73" s="5"/>
    </row>
    <row r="74" spans="1:29">
      <c r="A74" s="4">
        <v>1971</v>
      </c>
      <c r="B74" s="5"/>
      <c r="C74" s="10">
        <v>0.98585781990521326</v>
      </c>
      <c r="D74" s="10">
        <v>0.99901134172679851</v>
      </c>
      <c r="E74" s="10">
        <v>0.99934581318240889</v>
      </c>
      <c r="F74" s="10">
        <v>0.99949548213208339</v>
      </c>
      <c r="G74" s="10">
        <v>0.99954396643972443</v>
      </c>
      <c r="H74" s="10"/>
      <c r="I74" s="10">
        <v>0.99967622822455782</v>
      </c>
      <c r="J74" s="10">
        <v>0.99971863996105115</v>
      </c>
      <c r="K74" s="10">
        <v>0.99942693249142589</v>
      </c>
      <c r="L74" s="10">
        <v>0.99937664978755925</v>
      </c>
      <c r="M74" s="10">
        <v>0.9992869120543445</v>
      </c>
      <c r="N74" s="10">
        <v>0.9990718352783724</v>
      </c>
      <c r="O74" s="10">
        <v>0.99858437612271833</v>
      </c>
      <c r="P74" s="10">
        <v>0.99767147669909861</v>
      </c>
      <c r="Q74" s="10">
        <v>0.99638304983533799</v>
      </c>
      <c r="R74" s="10">
        <v>0.99456298079059346</v>
      </c>
      <c r="S74" s="10">
        <v>0.99195074050452192</v>
      </c>
      <c r="T74" s="10">
        <v>0.98815557307547686</v>
      </c>
      <c r="U74" s="10">
        <v>0.98143480636349745</v>
      </c>
      <c r="V74" s="10">
        <v>0.96980806438754164</v>
      </c>
      <c r="W74" s="10">
        <v>0.95061334949902332</v>
      </c>
      <c r="X74" s="10">
        <v>0.91761411652923597</v>
      </c>
      <c r="Y74" s="10">
        <v>0.86142986575088787</v>
      </c>
      <c r="Z74" s="10">
        <v>0.77871636224420482</v>
      </c>
      <c r="AA74" s="10">
        <v>0.67953657224132402</v>
      </c>
      <c r="AB74" s="10">
        <v>0.5774710596616206</v>
      </c>
      <c r="AC74" s="5"/>
    </row>
    <row r="75" spans="1:29">
      <c r="A75" s="4">
        <v>1972</v>
      </c>
      <c r="B75" s="5"/>
      <c r="C75" s="10">
        <v>0.98662861378799116</v>
      </c>
      <c r="D75" s="10">
        <v>0.99905966080716646</v>
      </c>
      <c r="E75" s="10">
        <v>0.99935543515268677</v>
      </c>
      <c r="F75" s="10">
        <v>0.99949495135340394</v>
      </c>
      <c r="G75" s="10">
        <v>0.99958703204587729</v>
      </c>
      <c r="H75" s="10"/>
      <c r="I75" s="10">
        <v>0.99967513794072216</v>
      </c>
      <c r="J75" s="10">
        <v>0.99971538399550419</v>
      </c>
      <c r="K75" s="10">
        <v>0.99942040248940656</v>
      </c>
      <c r="L75" s="10">
        <v>0.99936794007664964</v>
      </c>
      <c r="M75" s="10">
        <v>0.99931914038889491</v>
      </c>
      <c r="N75" s="10">
        <v>0.99906738655716165</v>
      </c>
      <c r="O75" s="10">
        <v>0.99857713960003713</v>
      </c>
      <c r="P75" s="10">
        <v>0.9977164549704004</v>
      </c>
      <c r="Q75" s="10">
        <v>0.99638192029823447</v>
      </c>
      <c r="R75" s="10">
        <v>0.99472024724096264</v>
      </c>
      <c r="S75" s="10">
        <v>0.99194921628628441</v>
      </c>
      <c r="T75" s="10">
        <v>0.9882237200213172</v>
      </c>
      <c r="U75" s="10">
        <v>0.98113568218236147</v>
      </c>
      <c r="V75" s="10">
        <v>0.96949805482412699</v>
      </c>
      <c r="W75" s="10">
        <v>0.94997785035807336</v>
      </c>
      <c r="X75" s="10">
        <v>0.9174666311546763</v>
      </c>
      <c r="Y75" s="10">
        <v>0.86122393678480069</v>
      </c>
      <c r="Z75" s="10">
        <v>0.78110513572517859</v>
      </c>
      <c r="AA75" s="10">
        <v>0.67490892771032573</v>
      </c>
      <c r="AB75" s="10">
        <v>0.56743421052631571</v>
      </c>
      <c r="AC75" s="5"/>
    </row>
    <row r="76" spans="1:29">
      <c r="A76" s="4">
        <v>1973</v>
      </c>
      <c r="B76" s="5"/>
      <c r="C76" s="10">
        <v>0.98675196850393698</v>
      </c>
      <c r="D76" s="10">
        <v>0.99910194135613817</v>
      </c>
      <c r="E76" s="10">
        <v>0.99934156420242681</v>
      </c>
      <c r="F76" s="10">
        <v>0.99952918678295188</v>
      </c>
      <c r="G76" s="10">
        <v>0.99958118704871546</v>
      </c>
      <c r="H76" s="10"/>
      <c r="I76" s="10">
        <v>0.99968083268528107</v>
      </c>
      <c r="J76" s="10">
        <v>0.99972345908551508</v>
      </c>
      <c r="K76" s="10">
        <v>0.99942549465779729</v>
      </c>
      <c r="L76" s="10">
        <v>0.99938751826120942</v>
      </c>
      <c r="M76" s="10">
        <v>0.9993235947260104</v>
      </c>
      <c r="N76" s="10">
        <v>0.99909961810151771</v>
      </c>
      <c r="O76" s="10">
        <v>0.99859621881310157</v>
      </c>
      <c r="P76" s="10">
        <v>0.997782081836044</v>
      </c>
      <c r="Q76" s="10">
        <v>0.99646609837456479</v>
      </c>
      <c r="R76" s="10">
        <v>0.99473560978101272</v>
      </c>
      <c r="S76" s="10">
        <v>0.99197190134929358</v>
      </c>
      <c r="T76" s="10">
        <v>0.98828350309877255</v>
      </c>
      <c r="U76" s="10">
        <v>0.98179615293601341</v>
      </c>
      <c r="V76" s="10">
        <v>0.97066669443368403</v>
      </c>
      <c r="W76" s="10">
        <v>0.95060703018132764</v>
      </c>
      <c r="X76" s="10">
        <v>0.91848144463503345</v>
      </c>
      <c r="Y76" s="10">
        <v>0.86133537112115277</v>
      </c>
      <c r="Z76" s="10">
        <v>0.7789319237207788</v>
      </c>
      <c r="AA76" s="10">
        <v>0.67499409616886774</v>
      </c>
      <c r="AB76" s="10">
        <v>0.56627450980392158</v>
      </c>
      <c r="AC76" s="5"/>
    </row>
    <row r="77" spans="1:29">
      <c r="A77" s="4">
        <v>1974</v>
      </c>
      <c r="B77" s="5"/>
      <c r="C77" s="10">
        <v>0.98709573612228474</v>
      </c>
      <c r="D77" s="10">
        <v>0.99917108846328528</v>
      </c>
      <c r="E77" s="10">
        <v>0.99946066454598037</v>
      </c>
      <c r="F77" s="10">
        <v>0.99949107003466331</v>
      </c>
      <c r="G77" s="10">
        <v>0.99959242166360662</v>
      </c>
      <c r="H77" s="10"/>
      <c r="I77" s="10">
        <v>0.99972132403667069</v>
      </c>
      <c r="J77" s="10">
        <v>0.99973162307388264</v>
      </c>
      <c r="K77" s="10">
        <v>0.99946692916594349</v>
      </c>
      <c r="L77" s="10">
        <v>0.99942230341979776</v>
      </c>
      <c r="M77" s="10">
        <v>0.99935125970729222</v>
      </c>
      <c r="N77" s="10">
        <v>0.99914930958195047</v>
      </c>
      <c r="O77" s="10">
        <v>0.99869859466148048</v>
      </c>
      <c r="P77" s="10">
        <v>0.99785345898957478</v>
      </c>
      <c r="Q77" s="10">
        <v>0.99661124303890625</v>
      </c>
      <c r="R77" s="10">
        <v>0.99488607173353727</v>
      </c>
      <c r="S77" s="10">
        <v>0.99230930595096056</v>
      </c>
      <c r="T77" s="10">
        <v>0.98849236077434233</v>
      </c>
      <c r="U77" s="10">
        <v>0.9823930038767178</v>
      </c>
      <c r="V77" s="10">
        <v>0.97142214790171966</v>
      </c>
      <c r="W77" s="10">
        <v>0.9529178144696413</v>
      </c>
      <c r="X77" s="10">
        <v>0.92158675712473648</v>
      </c>
      <c r="Y77" s="10">
        <v>0.86702171795970717</v>
      </c>
      <c r="Z77" s="10">
        <v>0.78813262085044045</v>
      </c>
      <c r="AA77" s="10">
        <v>0.68025350523071582</v>
      </c>
      <c r="AB77" s="10">
        <v>0.57213204450118549</v>
      </c>
      <c r="AC77" s="5"/>
    </row>
    <row r="78" spans="1:29">
      <c r="A78" s="4">
        <v>1975</v>
      </c>
      <c r="B78" s="5"/>
      <c r="C78" s="10">
        <v>0.98808281249999996</v>
      </c>
      <c r="D78" s="10">
        <v>0.99919317352413251</v>
      </c>
      <c r="E78" s="10">
        <v>0.99943974572750505</v>
      </c>
      <c r="F78" s="10">
        <v>0.99955737650342591</v>
      </c>
      <c r="G78" s="10">
        <v>0.99958678419740621</v>
      </c>
      <c r="H78" s="10"/>
      <c r="I78" s="10">
        <v>0.99973212255665589</v>
      </c>
      <c r="J78" s="10">
        <v>0.99975924078828338</v>
      </c>
      <c r="K78" s="10">
        <v>0.99948291812773538</v>
      </c>
      <c r="L78" s="10">
        <v>0.99941359192079671</v>
      </c>
      <c r="M78" s="10">
        <v>0.99937753654682282</v>
      </c>
      <c r="N78" s="10">
        <v>0.99916646509286555</v>
      </c>
      <c r="O78" s="10">
        <v>0.99876496706027473</v>
      </c>
      <c r="P78" s="10">
        <v>0.99793226204180596</v>
      </c>
      <c r="Q78" s="10">
        <v>0.99675765293563023</v>
      </c>
      <c r="R78" s="10">
        <v>0.99499898340493076</v>
      </c>
      <c r="S78" s="10">
        <v>0.99250836737570902</v>
      </c>
      <c r="T78" s="10">
        <v>0.98888355397490635</v>
      </c>
      <c r="U78" s="10">
        <v>0.98312580924319359</v>
      </c>
      <c r="V78" s="10">
        <v>0.97263589770226067</v>
      </c>
      <c r="W78" s="10">
        <v>0.95536672501360054</v>
      </c>
      <c r="X78" s="10">
        <v>0.92618466682080358</v>
      </c>
      <c r="Y78" s="10">
        <v>0.87731290927349448</v>
      </c>
      <c r="Z78" s="10">
        <v>0.80162990048853755</v>
      </c>
      <c r="AA78" s="10">
        <v>0.70535331050798056</v>
      </c>
      <c r="AB78" s="10">
        <v>0.58196638143876611</v>
      </c>
      <c r="AC78" s="5"/>
    </row>
    <row r="79" spans="1:29">
      <c r="A79" s="4">
        <v>1976</v>
      </c>
      <c r="B79" s="5"/>
      <c r="C79" s="10">
        <v>0.98840999206978586</v>
      </c>
      <c r="D79" s="10">
        <v>0.99916663776317416</v>
      </c>
      <c r="E79" s="10">
        <v>0.99946875119177858</v>
      </c>
      <c r="F79" s="10">
        <v>0.99957782591015787</v>
      </c>
      <c r="G79" s="10">
        <v>0.99961941555097877</v>
      </c>
      <c r="H79" s="10"/>
      <c r="I79" s="10">
        <v>0.99973869002903482</v>
      </c>
      <c r="J79" s="10">
        <v>0.99976205149479602</v>
      </c>
      <c r="K79" s="10">
        <v>0.99948171083623483</v>
      </c>
      <c r="L79" s="10">
        <v>0.9994419621719266</v>
      </c>
      <c r="M79" s="10">
        <v>0.99940181205743484</v>
      </c>
      <c r="N79" s="10">
        <v>0.99920160733942676</v>
      </c>
      <c r="O79" s="10">
        <v>0.99881108016454911</v>
      </c>
      <c r="P79" s="10">
        <v>0.99805395311917622</v>
      </c>
      <c r="Q79" s="10">
        <v>0.99684404381454228</v>
      </c>
      <c r="R79" s="10">
        <v>0.9951028738591533</v>
      </c>
      <c r="S79" s="10">
        <v>0.99262434219387874</v>
      </c>
      <c r="T79" s="10">
        <v>0.98882300932787803</v>
      </c>
      <c r="U79" s="10">
        <v>0.98319121793332465</v>
      </c>
      <c r="V79" s="10">
        <v>0.97350798674634453</v>
      </c>
      <c r="W79" s="10">
        <v>0.95622322748192701</v>
      </c>
      <c r="X79" s="10">
        <v>0.92658484367661298</v>
      </c>
      <c r="Y79" s="10">
        <v>0.87552083586978324</v>
      </c>
      <c r="Z79" s="10">
        <v>0.79808930584757354</v>
      </c>
      <c r="AA79" s="10">
        <v>0.69158603436223831</v>
      </c>
      <c r="AB79" s="10">
        <v>0.57730828944564516</v>
      </c>
      <c r="AC79" s="5"/>
    </row>
    <row r="80" spans="1:29">
      <c r="A80" s="4">
        <v>1977</v>
      </c>
      <c r="B80" s="5"/>
      <c r="C80" s="10">
        <v>0.98943267776096822</v>
      </c>
      <c r="D80" s="10">
        <v>0.99917646251433834</v>
      </c>
      <c r="E80" s="10">
        <v>0.99944217140184044</v>
      </c>
      <c r="F80" s="10">
        <v>0.99961184093241406</v>
      </c>
      <c r="G80" s="10">
        <v>0.99964305372341589</v>
      </c>
      <c r="H80" s="10"/>
      <c r="I80" s="10">
        <v>0.99975208427731432</v>
      </c>
      <c r="J80" s="10">
        <v>0.99975390431370748</v>
      </c>
      <c r="K80" s="10">
        <v>0.99945708151530688</v>
      </c>
      <c r="L80" s="10">
        <v>0.99942071758199713</v>
      </c>
      <c r="M80" s="10">
        <v>0.99940872450970208</v>
      </c>
      <c r="N80" s="10">
        <v>0.99922380915846665</v>
      </c>
      <c r="O80" s="10">
        <v>0.99884689981327468</v>
      </c>
      <c r="P80" s="10">
        <v>0.99806925799206769</v>
      </c>
      <c r="Q80" s="10">
        <v>0.99693601765748907</v>
      </c>
      <c r="R80" s="10">
        <v>0.9951982257825186</v>
      </c>
      <c r="S80" s="10">
        <v>0.99284649956671722</v>
      </c>
      <c r="T80" s="10">
        <v>0.98902056663414228</v>
      </c>
      <c r="U80" s="10">
        <v>0.98339025864701823</v>
      </c>
      <c r="V80" s="10">
        <v>0.97420965692953532</v>
      </c>
      <c r="W80" s="10">
        <v>0.95798434077799988</v>
      </c>
      <c r="X80" s="10">
        <v>0.92931417737837674</v>
      </c>
      <c r="Y80" s="10">
        <v>0.88195381943273454</v>
      </c>
      <c r="Z80" s="10">
        <v>0.80623255436352825</v>
      </c>
      <c r="AA80" s="10">
        <v>0.71173446104231952</v>
      </c>
      <c r="AB80" s="10">
        <v>0.59391293289813918</v>
      </c>
      <c r="AC80" s="5"/>
    </row>
    <row r="81" spans="1:29">
      <c r="A81" s="4">
        <v>1978</v>
      </c>
      <c r="B81" s="5"/>
      <c r="C81" s="10">
        <v>0.98972503725782413</v>
      </c>
      <c r="D81" s="10">
        <v>0.99916056718233826</v>
      </c>
      <c r="E81" s="10">
        <v>0.99947376465407944</v>
      </c>
      <c r="F81" s="10">
        <v>0.99959777177487041</v>
      </c>
      <c r="G81" s="10">
        <v>0.99970588054684195</v>
      </c>
      <c r="H81" s="10"/>
      <c r="I81" s="10">
        <v>0.99974566008611143</v>
      </c>
      <c r="J81" s="10">
        <v>0.99976614836929478</v>
      </c>
      <c r="K81" s="10">
        <v>0.99945710272905652</v>
      </c>
      <c r="L81" s="10">
        <v>0.99940493139666187</v>
      </c>
      <c r="M81" s="10">
        <v>0.99939453015334889</v>
      </c>
      <c r="N81" s="10">
        <v>0.99924545510725182</v>
      </c>
      <c r="O81" s="10">
        <v>0.99890187001641428</v>
      </c>
      <c r="P81" s="10">
        <v>0.9981145769105576</v>
      </c>
      <c r="Q81" s="10">
        <v>0.99693336993559567</v>
      </c>
      <c r="R81" s="10">
        <v>0.9952791962592531</v>
      </c>
      <c r="S81" s="10">
        <v>0.99289079382297685</v>
      </c>
      <c r="T81" s="10">
        <v>0.98908879030833463</v>
      </c>
      <c r="U81" s="10">
        <v>0.98351154386037698</v>
      </c>
      <c r="V81" s="10">
        <v>0.97423062910372105</v>
      </c>
      <c r="W81" s="10">
        <v>0.95829147800497405</v>
      </c>
      <c r="X81" s="10">
        <v>0.92965031462203618</v>
      </c>
      <c r="Y81" s="10">
        <v>0.88228089071998939</v>
      </c>
      <c r="Z81" s="10">
        <v>0.80517183347363019</v>
      </c>
      <c r="AA81" s="10">
        <v>0.7066206512318931</v>
      </c>
      <c r="AB81" s="10">
        <v>0.5907076779560001</v>
      </c>
      <c r="AC81" s="5"/>
    </row>
    <row r="82" spans="1:29">
      <c r="A82" s="4">
        <v>1979</v>
      </c>
      <c r="B82" s="5"/>
      <c r="C82" s="10">
        <v>0.9901329941860465</v>
      </c>
      <c r="D82" s="10">
        <v>0.99920276646302431</v>
      </c>
      <c r="E82" s="10">
        <v>0.99950349109779701</v>
      </c>
      <c r="F82" s="10">
        <v>0.99962331106946434</v>
      </c>
      <c r="G82" s="10">
        <v>0.99966560047122921</v>
      </c>
      <c r="H82" s="10"/>
      <c r="I82" s="10">
        <v>0.99976474847868746</v>
      </c>
      <c r="J82" s="10">
        <v>0.99977154126192469</v>
      </c>
      <c r="K82" s="10">
        <v>0.99947029329465953</v>
      </c>
      <c r="L82" s="10">
        <v>0.99942759723833308</v>
      </c>
      <c r="M82" s="10">
        <v>0.99941625332146689</v>
      </c>
      <c r="N82" s="10">
        <v>0.99928157621113733</v>
      </c>
      <c r="O82" s="10">
        <v>0.99890622084304026</v>
      </c>
      <c r="P82" s="10">
        <v>0.99822498524627268</v>
      </c>
      <c r="Q82" s="10">
        <v>0.99713950485694913</v>
      </c>
      <c r="R82" s="10">
        <v>0.99543399331924054</v>
      </c>
      <c r="S82" s="10">
        <v>0.993057311849736</v>
      </c>
      <c r="T82" s="10">
        <v>0.98941231352997161</v>
      </c>
      <c r="U82" s="10">
        <v>0.98393113812358168</v>
      </c>
      <c r="V82" s="10">
        <v>0.97489238678275592</v>
      </c>
      <c r="W82" s="10">
        <v>0.9593931376946121</v>
      </c>
      <c r="X82" s="10">
        <v>0.93224968919468976</v>
      </c>
      <c r="Y82" s="10">
        <v>0.88620156412226625</v>
      </c>
      <c r="Z82" s="10">
        <v>0.81461635389694775</v>
      </c>
      <c r="AA82" s="10">
        <v>0.71840177393549842</v>
      </c>
      <c r="AB82" s="10">
        <v>0.60062215841110311</v>
      </c>
      <c r="AC82" s="5"/>
    </row>
    <row r="83" spans="1:29">
      <c r="A83" s="4">
        <v>1980</v>
      </c>
      <c r="B83" s="5"/>
      <c r="C83" s="10">
        <v>0.99020605480573543</v>
      </c>
      <c r="D83" s="10">
        <v>0.99919105803253372</v>
      </c>
      <c r="E83" s="10">
        <v>0.99948767008727135</v>
      </c>
      <c r="F83" s="10">
        <v>0.99964329511339345</v>
      </c>
      <c r="G83" s="10">
        <v>0.99973189351935399</v>
      </c>
      <c r="H83" s="10"/>
      <c r="I83" s="10">
        <v>0.9997580287791239</v>
      </c>
      <c r="J83" s="10">
        <v>0.99978115743821705</v>
      </c>
      <c r="K83" s="10">
        <v>0.99945841487882037</v>
      </c>
      <c r="L83" s="10">
        <v>0.99942885264398218</v>
      </c>
      <c r="M83" s="10">
        <v>0.99942391237482775</v>
      </c>
      <c r="N83" s="10">
        <v>0.99927445580586516</v>
      </c>
      <c r="O83" s="10">
        <v>0.99892775430172254</v>
      </c>
      <c r="P83" s="10">
        <v>0.99826805825682285</v>
      </c>
      <c r="Q83" s="10">
        <v>0.99714652849942687</v>
      </c>
      <c r="R83" s="10">
        <v>0.99543937601910426</v>
      </c>
      <c r="S83" s="10">
        <v>0.99298537980048263</v>
      </c>
      <c r="T83" s="10">
        <v>0.98922312126609313</v>
      </c>
      <c r="U83" s="10">
        <v>0.98338135707821461</v>
      </c>
      <c r="V83" s="10">
        <v>0.97423668909539918</v>
      </c>
      <c r="W83" s="10">
        <v>0.9585639361790379</v>
      </c>
      <c r="X83" s="10">
        <v>0.93076246138958907</v>
      </c>
      <c r="Y83" s="10">
        <v>0.88322121815632837</v>
      </c>
      <c r="Z83" s="10">
        <v>0.80643939580788138</v>
      </c>
      <c r="AA83" s="10">
        <v>0.70634277863022055</v>
      </c>
      <c r="AB83" s="10">
        <v>0.57799879704416557</v>
      </c>
      <c r="AC83" s="5"/>
    </row>
    <row r="84" spans="1:29">
      <c r="A84" s="4">
        <v>1981</v>
      </c>
      <c r="B84" s="5"/>
      <c r="C84" s="10">
        <v>0.99091938846421124</v>
      </c>
      <c r="D84" s="10">
        <v>0.99923646507401309</v>
      </c>
      <c r="E84" s="10">
        <v>0.99949147821678108</v>
      </c>
      <c r="F84" s="10">
        <v>0.99964192844850264</v>
      </c>
      <c r="G84" s="10">
        <v>0.99971941031783929</v>
      </c>
      <c r="H84" s="10"/>
      <c r="I84" s="10">
        <v>0.99977639019360365</v>
      </c>
      <c r="J84" s="10">
        <v>0.99979163314531061</v>
      </c>
      <c r="K84" s="10">
        <v>0.9994910126447758</v>
      </c>
      <c r="L84" s="10">
        <v>0.99944599439147996</v>
      </c>
      <c r="M84" s="10">
        <v>0.99941251499215877</v>
      </c>
      <c r="N84" s="10">
        <v>0.99929142051384623</v>
      </c>
      <c r="O84" s="10">
        <v>0.99894243069655042</v>
      </c>
      <c r="P84" s="10">
        <v>0.99832453522542486</v>
      </c>
      <c r="Q84" s="10">
        <v>0.99716545583024963</v>
      </c>
      <c r="R84" s="10">
        <v>0.99548571421283527</v>
      </c>
      <c r="S84" s="10">
        <v>0.99302243876457308</v>
      </c>
      <c r="T84" s="10">
        <v>0.98933632163874607</v>
      </c>
      <c r="U84" s="10">
        <v>0.98348705162546735</v>
      </c>
      <c r="V84" s="10">
        <v>0.9746708008942232</v>
      </c>
      <c r="W84" s="10">
        <v>0.95987132983065826</v>
      </c>
      <c r="X84" s="10">
        <v>0.93253961225734527</v>
      </c>
      <c r="Y84" s="10">
        <v>0.88562501523108605</v>
      </c>
      <c r="Z84" s="10">
        <v>0.81280493876331772</v>
      </c>
      <c r="AA84" s="10">
        <v>0.71635485817742905</v>
      </c>
      <c r="AB84" s="10">
        <v>0.58675165751834579</v>
      </c>
      <c r="AC84" s="5"/>
    </row>
    <row r="85" spans="1:29">
      <c r="A85" s="4">
        <v>1982</v>
      </c>
      <c r="B85" s="5"/>
      <c r="C85" s="10">
        <v>0.99123947550034508</v>
      </c>
      <c r="D85" s="10">
        <v>0.99923890091022693</v>
      </c>
      <c r="E85" s="10">
        <v>0.99951103808476793</v>
      </c>
      <c r="F85" s="10">
        <v>0.99962092545334946</v>
      </c>
      <c r="G85" s="10">
        <v>0.99974261280781895</v>
      </c>
      <c r="H85" s="10"/>
      <c r="I85" s="10">
        <v>0.999782917265155</v>
      </c>
      <c r="J85" s="10">
        <v>0.99979601988093458</v>
      </c>
      <c r="K85" s="10">
        <v>0.99953856688229203</v>
      </c>
      <c r="L85" s="10">
        <v>0.99947349055497159</v>
      </c>
      <c r="M85" s="10">
        <v>0.99944950357553541</v>
      </c>
      <c r="N85" s="10">
        <v>0.99932043410719573</v>
      </c>
      <c r="O85" s="10">
        <v>0.99900498188781606</v>
      </c>
      <c r="P85" s="10">
        <v>0.99835806962397078</v>
      </c>
      <c r="Q85" s="10">
        <v>0.99729423040454312</v>
      </c>
      <c r="R85" s="10">
        <v>0.99564729441329447</v>
      </c>
      <c r="S85" s="10">
        <v>0.9931560519698529</v>
      </c>
      <c r="T85" s="10">
        <v>0.98943621533212334</v>
      </c>
      <c r="U85" s="10">
        <v>0.98362484581074483</v>
      </c>
      <c r="V85" s="10">
        <v>0.97482824242088917</v>
      </c>
      <c r="W85" s="10">
        <v>0.95978897122539408</v>
      </c>
      <c r="X85" s="10">
        <v>0.93379080472943288</v>
      </c>
      <c r="Y85" s="10">
        <v>0.88875080540575135</v>
      </c>
      <c r="Z85" s="10">
        <v>0.8200827044093344</v>
      </c>
      <c r="AA85" s="10">
        <v>0.72261237132063327</v>
      </c>
      <c r="AB85" s="10">
        <v>0.6091964128714612</v>
      </c>
      <c r="AC85" s="5"/>
    </row>
    <row r="86" spans="1:29">
      <c r="A86" s="4">
        <v>1983</v>
      </c>
      <c r="B86" s="5"/>
      <c r="C86" s="10">
        <v>0.99159530386740335</v>
      </c>
      <c r="D86" s="10">
        <v>0.99928015889210897</v>
      </c>
      <c r="E86" s="10">
        <v>0.99953863744439075</v>
      </c>
      <c r="F86" s="10">
        <v>0.99968376087737587</v>
      </c>
      <c r="G86" s="10">
        <v>0.99974513148336452</v>
      </c>
      <c r="H86" s="10"/>
      <c r="I86" s="10">
        <v>0.99979747740923786</v>
      </c>
      <c r="J86" s="10">
        <v>0.99980996193666505</v>
      </c>
      <c r="K86" s="10">
        <v>0.99954055166089739</v>
      </c>
      <c r="L86" s="10">
        <v>0.99949476834130768</v>
      </c>
      <c r="M86" s="10">
        <v>0.99944974410737453</v>
      </c>
      <c r="N86" s="10">
        <v>0.99933906556673013</v>
      </c>
      <c r="O86" s="10">
        <v>0.99903693233317459</v>
      </c>
      <c r="P86" s="10">
        <v>0.99841526768396971</v>
      </c>
      <c r="Q86" s="10">
        <v>0.99737933542836721</v>
      </c>
      <c r="R86" s="10">
        <v>0.99561268198951025</v>
      </c>
      <c r="S86" s="10">
        <v>0.99314458922764137</v>
      </c>
      <c r="T86" s="10">
        <v>0.9893505910945819</v>
      </c>
      <c r="U86" s="10">
        <v>0.98366665447860424</v>
      </c>
      <c r="V86" s="10">
        <v>0.97473041459762244</v>
      </c>
      <c r="W86" s="10">
        <v>0.95969185889393882</v>
      </c>
      <c r="X86" s="10">
        <v>0.93322276183780739</v>
      </c>
      <c r="Y86" s="10">
        <v>0.88742080207856777</v>
      </c>
      <c r="Z86" s="10">
        <v>0.81467357532920248</v>
      </c>
      <c r="AA86" s="10">
        <v>0.715308901730772</v>
      </c>
      <c r="AB86" s="10">
        <v>0.5957062200880735</v>
      </c>
      <c r="AC86" s="5"/>
    </row>
    <row r="87" spans="1:29">
      <c r="A87" s="4">
        <v>1984</v>
      </c>
      <c r="B87" s="5"/>
      <c r="C87" s="10">
        <v>0.99166454802259885</v>
      </c>
      <c r="D87" s="10">
        <v>0.99932720642412165</v>
      </c>
      <c r="E87" s="10">
        <v>0.99958003967875109</v>
      </c>
      <c r="F87" s="10">
        <v>0.99967645914026226</v>
      </c>
      <c r="G87" s="10">
        <v>0.99974288143597001</v>
      </c>
      <c r="H87" s="10"/>
      <c r="I87" s="10">
        <v>0.99980732206026823</v>
      </c>
      <c r="J87" s="10">
        <v>0.99979610545761755</v>
      </c>
      <c r="K87" s="10">
        <v>0.99953014471714774</v>
      </c>
      <c r="L87" s="10">
        <v>0.99947970355410187</v>
      </c>
      <c r="M87" s="10">
        <v>0.99946759481745029</v>
      </c>
      <c r="N87" s="10">
        <v>0.99932802663468689</v>
      </c>
      <c r="O87" s="10">
        <v>0.99902368724105339</v>
      </c>
      <c r="P87" s="10">
        <v>0.99842409099928398</v>
      </c>
      <c r="Q87" s="10">
        <v>0.9974083225220598</v>
      </c>
      <c r="R87" s="10">
        <v>0.9957093605713665</v>
      </c>
      <c r="S87" s="10">
        <v>0.99317914963854648</v>
      </c>
      <c r="T87" s="10">
        <v>0.98942730967533499</v>
      </c>
      <c r="U87" s="10">
        <v>0.98361431611186789</v>
      </c>
      <c r="V87" s="10">
        <v>0.97477512454248705</v>
      </c>
      <c r="W87" s="10">
        <v>0.95968897278033105</v>
      </c>
      <c r="X87" s="10">
        <v>0.93378396514181528</v>
      </c>
      <c r="Y87" s="10">
        <v>0.88850180703907333</v>
      </c>
      <c r="Z87" s="10">
        <v>0.81726177861498717</v>
      </c>
      <c r="AA87" s="10">
        <v>0.71796217099675763</v>
      </c>
      <c r="AB87" s="10">
        <v>0.59415268002165678</v>
      </c>
      <c r="AC87" s="5"/>
    </row>
    <row r="88" spans="1:29">
      <c r="A88" s="4">
        <v>1985</v>
      </c>
      <c r="B88" s="5"/>
      <c r="C88" s="10">
        <v>0.99200686341798217</v>
      </c>
      <c r="D88" s="10">
        <v>0.99936842552112359</v>
      </c>
      <c r="E88" s="10">
        <v>0.99957513562802647</v>
      </c>
      <c r="F88" s="10">
        <v>0.99969887558821413</v>
      </c>
      <c r="G88" s="10">
        <v>0.99975538111916673</v>
      </c>
      <c r="H88" s="10"/>
      <c r="I88" s="10">
        <v>0.9998078674027292</v>
      </c>
      <c r="J88" s="10">
        <v>0.99980502128794957</v>
      </c>
      <c r="K88" s="10">
        <v>0.99953363935233563</v>
      </c>
      <c r="L88" s="10">
        <v>0.99950085686238621</v>
      </c>
      <c r="M88" s="10">
        <v>0.99947474701282835</v>
      </c>
      <c r="N88" s="10">
        <v>0.99933103127872569</v>
      </c>
      <c r="O88" s="10">
        <v>0.99904686370567908</v>
      </c>
      <c r="P88" s="10">
        <v>0.99845223749494139</v>
      </c>
      <c r="Q88" s="10">
        <v>0.99741145827820443</v>
      </c>
      <c r="R88" s="10">
        <v>0.99572550197939202</v>
      </c>
      <c r="S88" s="10">
        <v>0.99324112514648077</v>
      </c>
      <c r="T88" s="10">
        <v>0.98943915222000056</v>
      </c>
      <c r="U88" s="10">
        <v>0.98368989148875896</v>
      </c>
      <c r="V88" s="10">
        <v>0.97482720295754044</v>
      </c>
      <c r="W88" s="10">
        <v>0.95961179453105083</v>
      </c>
      <c r="X88" s="10">
        <v>0.93321229980594267</v>
      </c>
      <c r="Y88" s="10">
        <v>0.88772724331463382</v>
      </c>
      <c r="Z88" s="10">
        <v>0.81346783018802793</v>
      </c>
      <c r="AA88" s="10">
        <v>0.71182306151524877</v>
      </c>
      <c r="AB88" s="10">
        <v>0.60694252228038859</v>
      </c>
      <c r="AC88" s="5"/>
    </row>
    <row r="89" spans="1:29">
      <c r="A89" s="4">
        <v>1986</v>
      </c>
      <c r="B89" s="5"/>
      <c r="C89" s="10">
        <v>0.99227397260273975</v>
      </c>
      <c r="D89" s="10">
        <v>0.99933476375762287</v>
      </c>
      <c r="E89" s="10">
        <v>0.99958003842790988</v>
      </c>
      <c r="F89" s="10">
        <v>0.99969697170095362</v>
      </c>
      <c r="G89" s="10">
        <v>0.99974331720551368</v>
      </c>
      <c r="H89" s="10"/>
      <c r="I89" s="10">
        <v>0.99982580254745235</v>
      </c>
      <c r="J89" s="10">
        <v>0.99980177897602307</v>
      </c>
      <c r="K89" s="10">
        <v>0.99951646814255313</v>
      </c>
      <c r="L89" s="10">
        <v>0.9994790538412619</v>
      </c>
      <c r="M89" s="10">
        <v>0.99945659322086755</v>
      </c>
      <c r="N89" s="10">
        <v>0.99931763302097731</v>
      </c>
      <c r="O89" s="10">
        <v>0.99905650099627452</v>
      </c>
      <c r="P89" s="10">
        <v>0.99842148093184169</v>
      </c>
      <c r="Q89" s="10">
        <v>0.99749646741124343</v>
      </c>
      <c r="R89" s="10">
        <v>0.99579768358142717</v>
      </c>
      <c r="S89" s="10">
        <v>0.99342865043029727</v>
      </c>
      <c r="T89" s="10">
        <v>0.98949857976792732</v>
      </c>
      <c r="U89" s="10">
        <v>0.98373219824707381</v>
      </c>
      <c r="V89" s="10">
        <v>0.97467401834586809</v>
      </c>
      <c r="W89" s="10">
        <v>0.96004543952829402</v>
      </c>
      <c r="X89" s="10">
        <v>0.93409000308952372</v>
      </c>
      <c r="Y89" s="10">
        <v>0.88996025580900517</v>
      </c>
      <c r="Z89" s="10">
        <v>0.8166149472461911</v>
      </c>
      <c r="AA89" s="10">
        <v>0.71409225532703902</v>
      </c>
      <c r="AB89" s="10">
        <v>0.59489321439909371</v>
      </c>
      <c r="AC89" s="5"/>
    </row>
    <row r="90" spans="1:29">
      <c r="A90" s="4">
        <v>1987</v>
      </c>
      <c r="B90" s="5"/>
      <c r="C90" s="10">
        <v>0.99239710942876802</v>
      </c>
      <c r="D90" s="10">
        <v>0.99936628700871966</v>
      </c>
      <c r="E90" s="10">
        <v>0.99957446666621153</v>
      </c>
      <c r="F90" s="10">
        <v>0.99969866876695246</v>
      </c>
      <c r="G90" s="10">
        <v>0.99972971929213761</v>
      </c>
      <c r="H90" s="10"/>
      <c r="I90" s="10">
        <v>0.99981938560854355</v>
      </c>
      <c r="J90" s="10">
        <v>0.99982122388698003</v>
      </c>
      <c r="K90" s="10">
        <v>0.99952283142372411</v>
      </c>
      <c r="L90" s="10">
        <v>0.99950294842295251</v>
      </c>
      <c r="M90" s="10">
        <v>0.99942955850321336</v>
      </c>
      <c r="N90" s="10">
        <v>0.99930026352972834</v>
      </c>
      <c r="O90" s="10">
        <v>0.99902448815188938</v>
      </c>
      <c r="P90" s="10">
        <v>0.99853026556094504</v>
      </c>
      <c r="Q90" s="10">
        <v>0.99749632834755275</v>
      </c>
      <c r="R90" s="10">
        <v>0.99586000779809158</v>
      </c>
      <c r="S90" s="10">
        <v>0.99339195384685297</v>
      </c>
      <c r="T90" s="10">
        <v>0.989602060372888</v>
      </c>
      <c r="U90" s="10">
        <v>0.98395593872252318</v>
      </c>
      <c r="V90" s="10">
        <v>0.97506515617788603</v>
      </c>
      <c r="W90" s="10">
        <v>0.96043696967653258</v>
      </c>
      <c r="X90" s="10">
        <v>0.93460866428310307</v>
      </c>
      <c r="Y90" s="10">
        <v>0.89102475571583106</v>
      </c>
      <c r="Z90" s="10">
        <v>0.81698405304955712</v>
      </c>
      <c r="AA90" s="10">
        <v>0.71204942647873914</v>
      </c>
      <c r="AB90" s="10">
        <v>0.57443574739721859</v>
      </c>
      <c r="AC90" s="5"/>
    </row>
    <row r="91" spans="1:29">
      <c r="A91" s="4">
        <v>1988</v>
      </c>
      <c r="B91" s="5"/>
      <c r="C91" s="10">
        <v>0.99245938566552905</v>
      </c>
      <c r="D91" s="10">
        <v>0.99932569500700008</v>
      </c>
      <c r="E91" s="10">
        <v>0.99961046406035248</v>
      </c>
      <c r="F91" s="10">
        <v>0.99968499620764961</v>
      </c>
      <c r="G91" s="10">
        <v>0.99975671582108661</v>
      </c>
      <c r="H91" s="10"/>
      <c r="I91" s="10">
        <v>0.99981378176056324</v>
      </c>
      <c r="J91" s="10">
        <v>0.99981204213475661</v>
      </c>
      <c r="K91" s="10">
        <v>0.99952658726443289</v>
      </c>
      <c r="L91" s="10">
        <v>0.99949905970318598</v>
      </c>
      <c r="M91" s="10">
        <v>0.99943886545809413</v>
      </c>
      <c r="N91" s="10">
        <v>0.99930733388631221</v>
      </c>
      <c r="O91" s="10">
        <v>0.99903413644178551</v>
      </c>
      <c r="P91" s="10">
        <v>0.99852626469012762</v>
      </c>
      <c r="Q91" s="10">
        <v>0.99754941830560584</v>
      </c>
      <c r="R91" s="10">
        <v>0.99591633212526287</v>
      </c>
      <c r="S91" s="10">
        <v>0.99334387423768511</v>
      </c>
      <c r="T91" s="10">
        <v>0.98963693923292473</v>
      </c>
      <c r="U91" s="10">
        <v>0.98408819979094597</v>
      </c>
      <c r="V91" s="10">
        <v>0.97512775930704876</v>
      </c>
      <c r="W91" s="10">
        <v>0.96062012317773393</v>
      </c>
      <c r="X91" s="10">
        <v>0.93348334399454624</v>
      </c>
      <c r="Y91" s="10">
        <v>0.88933533536620868</v>
      </c>
      <c r="Z91" s="10">
        <v>0.81662716204332608</v>
      </c>
      <c r="AA91" s="10">
        <v>0.7073567006213537</v>
      </c>
      <c r="AB91" s="10">
        <v>0.57107494140068782</v>
      </c>
      <c r="AC91" s="5"/>
    </row>
    <row r="92" spans="1:29">
      <c r="A92" s="4">
        <v>1989</v>
      </c>
      <c r="B92" s="5"/>
      <c r="C92" s="10">
        <v>0.99260455764075062</v>
      </c>
      <c r="D92" s="10">
        <v>0.99934693135624764</v>
      </c>
      <c r="E92" s="10">
        <v>0.99963269244903141</v>
      </c>
      <c r="F92" s="10">
        <v>0.99970866308101547</v>
      </c>
      <c r="G92" s="10">
        <v>0.99976233040819684</v>
      </c>
      <c r="H92" s="10"/>
      <c r="I92" s="10">
        <v>0.99981248478299134</v>
      </c>
      <c r="J92" s="10">
        <v>0.99980799572747692</v>
      </c>
      <c r="K92" s="10">
        <v>0.99951394941535976</v>
      </c>
      <c r="L92" s="10">
        <v>0.99951920971274943</v>
      </c>
      <c r="M92" s="10">
        <v>0.99945045994495674</v>
      </c>
      <c r="N92" s="10">
        <v>0.9992901582692193</v>
      </c>
      <c r="O92" s="10">
        <v>0.99906545778686506</v>
      </c>
      <c r="P92" s="10">
        <v>0.99853150105035526</v>
      </c>
      <c r="Q92" s="10">
        <v>0.9976354652854873</v>
      </c>
      <c r="R92" s="10">
        <v>0.99599516590671566</v>
      </c>
      <c r="S92" s="10">
        <v>0.99352674683715159</v>
      </c>
      <c r="T92" s="10">
        <v>0.98986880055079851</v>
      </c>
      <c r="U92" s="10">
        <v>0.98448554835187363</v>
      </c>
      <c r="V92" s="10">
        <v>0.97570396180237695</v>
      </c>
      <c r="W92" s="10">
        <v>0.9614797143245406</v>
      </c>
      <c r="X92" s="10">
        <v>0.93558238160050644</v>
      </c>
      <c r="Y92" s="10">
        <v>0.89336230914524362</v>
      </c>
      <c r="Z92" s="10">
        <v>0.82578556175595375</v>
      </c>
      <c r="AA92" s="10">
        <v>0.71631120904339318</v>
      </c>
      <c r="AB92" s="10">
        <v>0.57857103068298632</v>
      </c>
      <c r="AC92" s="5"/>
    </row>
    <row r="93" spans="1:29">
      <c r="A93" s="4">
        <v>1990</v>
      </c>
      <c r="B93" s="5"/>
      <c r="C93" s="10">
        <v>0.9931607026675342</v>
      </c>
      <c r="D93" s="10">
        <v>0.99940155844155842</v>
      </c>
      <c r="E93" s="10">
        <v>0.99965229437229441</v>
      </c>
      <c r="F93" s="10">
        <v>0.99972779220779218</v>
      </c>
      <c r="G93" s="10">
        <v>0.99977627705627703</v>
      </c>
      <c r="H93" s="10"/>
      <c r="I93" s="10">
        <v>0.99983036219581212</v>
      </c>
      <c r="J93" s="10">
        <v>0.99981281744846129</v>
      </c>
      <c r="K93" s="10">
        <v>0.99954225759768456</v>
      </c>
      <c r="L93" s="10">
        <v>0.99953607030430225</v>
      </c>
      <c r="M93" s="10">
        <v>0.99945636111752478</v>
      </c>
      <c r="N93" s="10">
        <v>0.99931477398015434</v>
      </c>
      <c r="O93" s="10">
        <v>0.99905539602775784</v>
      </c>
      <c r="P93" s="10">
        <v>0.9985928947368421</v>
      </c>
      <c r="Q93" s="10">
        <v>0.99761854811854811</v>
      </c>
      <c r="R93" s="10">
        <v>0.99608193108974363</v>
      </c>
      <c r="S93" s="10">
        <v>0.99369113279592702</v>
      </c>
      <c r="T93" s="10">
        <v>0.98991251763757304</v>
      </c>
      <c r="U93" s="10">
        <v>0.98473076923076919</v>
      </c>
      <c r="V93" s="10">
        <v>0.97610130819440888</v>
      </c>
      <c r="W93" s="10">
        <v>0.96221121328982495</v>
      </c>
      <c r="X93" s="10">
        <v>0.93712300299513518</v>
      </c>
      <c r="Y93" s="10">
        <v>0.89526751365304191</v>
      </c>
      <c r="Z93" s="10">
        <v>0.83258805279712433</v>
      </c>
      <c r="AA93" s="10">
        <v>0.72760109557583519</v>
      </c>
      <c r="AB93" s="10">
        <v>0.58628673365785156</v>
      </c>
      <c r="AC93" s="5"/>
    </row>
    <row r="94" spans="1:29">
      <c r="A94" s="4">
        <v>1991</v>
      </c>
      <c r="B94" s="5"/>
      <c r="C94" s="10">
        <v>0.99340767703507615</v>
      </c>
      <c r="D94" s="10">
        <v>0.99938131699846866</v>
      </c>
      <c r="E94" s="10">
        <v>0.99962021439509952</v>
      </c>
      <c r="F94" s="10">
        <v>0.99971005615109754</v>
      </c>
      <c r="G94" s="10">
        <v>0.99978424366173213</v>
      </c>
      <c r="H94" s="10"/>
      <c r="I94" s="10">
        <v>0.99983066554338673</v>
      </c>
      <c r="J94" s="10">
        <v>0.99982539682539684</v>
      </c>
      <c r="K94" s="10">
        <v>0.99953140458701839</v>
      </c>
      <c r="L94" s="10">
        <v>0.99953724101757147</v>
      </c>
      <c r="M94" s="10">
        <v>0.99947154568135921</v>
      </c>
      <c r="N94" s="10">
        <v>0.99930193421483993</v>
      </c>
      <c r="O94" s="10">
        <v>0.99903947675776683</v>
      </c>
      <c r="P94" s="10">
        <v>0.99859887218045118</v>
      </c>
      <c r="Q94" s="10">
        <v>0.99759643382954355</v>
      </c>
      <c r="R94" s="10">
        <v>0.99615298726738488</v>
      </c>
      <c r="S94" s="10">
        <v>0.99361833369029773</v>
      </c>
      <c r="T94" s="10">
        <v>0.99003721781574128</v>
      </c>
      <c r="U94" s="10">
        <v>0.98479637147974664</v>
      </c>
      <c r="V94" s="10">
        <v>0.97638113352971956</v>
      </c>
      <c r="W94" s="10">
        <v>0.9627992413189379</v>
      </c>
      <c r="X94" s="10">
        <v>0.93791130019570834</v>
      </c>
      <c r="Y94" s="10">
        <v>0.89658345904610104</v>
      </c>
      <c r="Z94" s="10">
        <v>0.83577081251126439</v>
      </c>
      <c r="AA94" s="10">
        <v>0.73242979075746917</v>
      </c>
      <c r="AB94" s="10">
        <v>0.58166933349880989</v>
      </c>
      <c r="AC94" s="5"/>
    </row>
    <row r="95" spans="1:29">
      <c r="A95" s="9">
        <v>1992</v>
      </c>
      <c r="B95" s="9"/>
      <c r="C95" s="10">
        <v>0.9937353720741281</v>
      </c>
      <c r="D95" s="10">
        <v>0.99944196837916832</v>
      </c>
      <c r="E95" s="10">
        <v>0.99964026052774724</v>
      </c>
      <c r="F95" s="10">
        <v>0.99977022227377521</v>
      </c>
      <c r="G95" s="10">
        <v>0.99979768841597705</v>
      </c>
      <c r="H95" s="10"/>
      <c r="I95" s="10">
        <v>0.99984376312700429</v>
      </c>
      <c r="J95" s="10">
        <v>0.99983051110964283</v>
      </c>
      <c r="K95" s="10">
        <v>0.99956047061278386</v>
      </c>
      <c r="L95" s="10">
        <v>0.99955569659166676</v>
      </c>
      <c r="M95" s="10">
        <v>0.99946824235994647</v>
      </c>
      <c r="N95" s="10">
        <v>0.99933239723931699</v>
      </c>
      <c r="O95" s="10">
        <v>0.99901535145490727</v>
      </c>
      <c r="P95" s="10">
        <v>0.9986231313200038</v>
      </c>
      <c r="Q95" s="10">
        <v>0.99771034519709412</v>
      </c>
      <c r="R95" s="10">
        <v>0.99628869314545521</v>
      </c>
      <c r="S95" s="10">
        <v>0.99377164757328507</v>
      </c>
      <c r="T95" s="10">
        <v>0.99030341819935175</v>
      </c>
      <c r="U95" s="10">
        <v>0.98522426086771719</v>
      </c>
      <c r="V95" s="10">
        <v>0.97593337982679418</v>
      </c>
      <c r="W95" s="10">
        <v>0.96354392351566953</v>
      </c>
      <c r="X95" s="10">
        <v>0.93835028914542473</v>
      </c>
      <c r="Y95" s="10">
        <v>0.89709362339321064</v>
      </c>
      <c r="Z95" s="10">
        <v>0.84180063222178547</v>
      </c>
      <c r="AA95" s="10">
        <v>0.74628447947859278</v>
      </c>
      <c r="AB95" s="10">
        <v>0.59424164271451363</v>
      </c>
      <c r="AC95" s="17"/>
    </row>
    <row r="96" spans="1:29">
      <c r="A96" s="9">
        <v>1993</v>
      </c>
      <c r="B96" s="9"/>
      <c r="C96" s="10">
        <v>0.99380304844986289</v>
      </c>
      <c r="D96" s="10">
        <v>0.99947734384168052</v>
      </c>
      <c r="E96" s="10">
        <v>0.99964827541547052</v>
      </c>
      <c r="F96" s="10">
        <v>0.99972059261976631</v>
      </c>
      <c r="G96" s="10">
        <v>0.99980079897362162</v>
      </c>
      <c r="H96" s="10"/>
      <c r="I96" s="10">
        <v>0.99983095319523563</v>
      </c>
      <c r="J96" s="10">
        <v>0.9998193709142259</v>
      </c>
      <c r="K96" s="10">
        <v>0.99955281202191337</v>
      </c>
      <c r="L96" s="10">
        <v>0.99955527421129775</v>
      </c>
      <c r="M96" s="10">
        <v>0.9994648746757302</v>
      </c>
      <c r="N96" s="10">
        <v>0.99928750588724957</v>
      </c>
      <c r="O96" s="10">
        <v>0.99900691884144477</v>
      </c>
      <c r="P96" s="10">
        <v>0.99855743234839145</v>
      </c>
      <c r="Q96" s="10">
        <v>0.99768039287238486</v>
      </c>
      <c r="R96" s="10">
        <v>0.99621639489314595</v>
      </c>
      <c r="S96" s="10">
        <v>0.99378394574988171</v>
      </c>
      <c r="T96" s="10">
        <v>0.98993636386673789</v>
      </c>
      <c r="U96" s="10">
        <v>0.98463579593621597</v>
      </c>
      <c r="V96" s="10">
        <v>0.97606553585108324</v>
      </c>
      <c r="W96" s="10">
        <v>0.96215775662147129</v>
      </c>
      <c r="X96" s="10">
        <v>0.93669746085656869</v>
      </c>
      <c r="Y96" s="10">
        <v>0.88983619367006683</v>
      </c>
      <c r="Z96" s="10">
        <v>0.82278462795565499</v>
      </c>
      <c r="AA96" s="10">
        <v>0.72392143773773832</v>
      </c>
      <c r="AB96" s="10">
        <v>0.62263337643821082</v>
      </c>
      <c r="AC96" s="17"/>
    </row>
    <row r="97" spans="1:29">
      <c r="A97" s="9">
        <v>1994</v>
      </c>
      <c r="B97" s="9"/>
      <c r="C97" s="10">
        <v>0.99395172968407552</v>
      </c>
      <c r="D97" s="10">
        <v>0.99950445523870834</v>
      </c>
      <c r="E97" s="10">
        <v>0.99966221783774578</v>
      </c>
      <c r="F97" s="10">
        <v>0.99975844647699263</v>
      </c>
      <c r="G97" s="10">
        <v>0.99977350265864351</v>
      </c>
      <c r="H97" s="10"/>
      <c r="I97" s="10">
        <v>0.99984775006672977</v>
      </c>
      <c r="J97" s="10">
        <v>0.99982360494353362</v>
      </c>
      <c r="K97" s="10">
        <v>0.99956811446631111</v>
      </c>
      <c r="L97" s="10">
        <v>0.9995461160262229</v>
      </c>
      <c r="M97" s="10">
        <v>0.99944907110993231</v>
      </c>
      <c r="N97" s="10">
        <v>0.99928234194019505</v>
      </c>
      <c r="O97" s="10">
        <v>0.99897887303393418</v>
      </c>
      <c r="P97" s="10">
        <v>0.99856759490273195</v>
      </c>
      <c r="Q97" s="10">
        <v>0.99768046254829934</v>
      </c>
      <c r="R97" s="10">
        <v>0.99620274757137772</v>
      </c>
      <c r="S97" s="10">
        <v>0.99395247944639253</v>
      </c>
      <c r="T97" s="10">
        <v>0.99005780316655156</v>
      </c>
      <c r="U97" s="10">
        <v>0.98476600619767873</v>
      </c>
      <c r="V97" s="10">
        <v>0.97617849612569241</v>
      </c>
      <c r="W97" s="10">
        <v>0.96256261623881734</v>
      </c>
      <c r="X97" s="10">
        <v>0.93680546898215555</v>
      </c>
      <c r="Y97" s="10">
        <v>0.89005023988505694</v>
      </c>
      <c r="Z97" s="10">
        <v>0.82634560949650315</v>
      </c>
      <c r="AA97" s="10">
        <v>0.73338387387736348</v>
      </c>
      <c r="AB97" s="10">
        <v>0.63761092579772172</v>
      </c>
      <c r="AC97" s="17"/>
    </row>
    <row r="98" spans="1:29">
      <c r="A98" s="9">
        <v>1995</v>
      </c>
      <c r="B98" s="9"/>
      <c r="C98" s="10">
        <v>0.99430754950914302</v>
      </c>
      <c r="D98" s="10">
        <v>0.99952302896426437</v>
      </c>
      <c r="E98" s="10">
        <v>0.9996921488882925</v>
      </c>
      <c r="F98" s="10">
        <v>0.99973971386692539</v>
      </c>
      <c r="G98" s="10">
        <v>0.99979124259377772</v>
      </c>
      <c r="H98" s="10"/>
      <c r="I98" s="10">
        <v>0.99984815535876004</v>
      </c>
      <c r="J98" s="10">
        <v>0.9998153476153111</v>
      </c>
      <c r="K98" s="10">
        <v>0.99955751145698701</v>
      </c>
      <c r="L98" s="10">
        <v>0.99955458308649281</v>
      </c>
      <c r="M98" s="10">
        <v>0.9994605600997496</v>
      </c>
      <c r="N98" s="10">
        <v>0.99926319171087874</v>
      </c>
      <c r="O98" s="10">
        <v>0.99894715893406261</v>
      </c>
      <c r="P98" s="10">
        <v>0.99851703061713137</v>
      </c>
      <c r="Q98" s="10">
        <v>0.99771793774670969</v>
      </c>
      <c r="R98" s="10">
        <v>0.99621420062575672</v>
      </c>
      <c r="S98" s="10">
        <v>0.9939078039661452</v>
      </c>
      <c r="T98" s="10">
        <v>0.99015322098396896</v>
      </c>
      <c r="U98" s="10">
        <v>0.98487499814945234</v>
      </c>
      <c r="V98" s="10">
        <v>0.97629499107406204</v>
      </c>
      <c r="W98" s="10">
        <v>0.96239371589547318</v>
      </c>
      <c r="X98" s="10">
        <v>0.93709463092403411</v>
      </c>
      <c r="Y98" s="10">
        <v>0.88804431743853141</v>
      </c>
      <c r="Z98" s="10">
        <v>0.82654123985768024</v>
      </c>
      <c r="AA98" s="10">
        <v>0.73592657753368584</v>
      </c>
      <c r="AB98" s="10">
        <v>0.63740255138199853</v>
      </c>
      <c r="AC98" s="9"/>
    </row>
    <row r="99" spans="1:29">
      <c r="A99" s="9">
        <v>1996</v>
      </c>
      <c r="B99" s="9"/>
      <c r="C99" s="10">
        <v>0.99439161013809096</v>
      </c>
      <c r="D99" s="10">
        <v>0.99956607487815918</v>
      </c>
      <c r="E99" s="10">
        <v>0.99972252862008637</v>
      </c>
      <c r="F99" s="10">
        <v>0.99975729611829245</v>
      </c>
      <c r="G99" s="10">
        <v>0.99980677294266251</v>
      </c>
      <c r="H99" s="10"/>
      <c r="I99" s="10">
        <v>0.99984884093579751</v>
      </c>
      <c r="J99" s="10">
        <v>0.99982216361519316</v>
      </c>
      <c r="K99" s="10">
        <v>0.99957152067631627</v>
      </c>
      <c r="L99" s="10">
        <v>0.9995721490929047</v>
      </c>
      <c r="M99" s="10">
        <v>0.99946605275477884</v>
      </c>
      <c r="N99" s="10">
        <v>0.99928727919669591</v>
      </c>
      <c r="O99" s="10">
        <v>0.99899891151832576</v>
      </c>
      <c r="P99" s="10">
        <v>0.99854801378299207</v>
      </c>
      <c r="Q99" s="10">
        <v>0.99775236520445942</v>
      </c>
      <c r="R99" s="10">
        <v>0.99623669312971275</v>
      </c>
      <c r="S99" s="10">
        <v>0.99403234383694672</v>
      </c>
      <c r="T99" s="10">
        <v>0.99014902786691694</v>
      </c>
      <c r="U99" s="10">
        <v>0.98504409756526312</v>
      </c>
      <c r="V99" s="10">
        <v>0.97628617509015458</v>
      </c>
      <c r="W99" s="10">
        <v>0.96261240915439394</v>
      </c>
      <c r="X99" s="10">
        <v>0.93701123518118989</v>
      </c>
      <c r="Y99" s="10">
        <v>0.88809789908911552</v>
      </c>
      <c r="Z99" s="10">
        <v>0.82505441017381398</v>
      </c>
      <c r="AA99" s="10">
        <v>0.74714129607586788</v>
      </c>
      <c r="AB99" s="10">
        <v>0.64454269135120201</v>
      </c>
      <c r="AC99" s="9"/>
    </row>
    <row r="100" spans="1:29">
      <c r="A100" s="9">
        <v>1997</v>
      </c>
      <c r="B100" s="9"/>
      <c r="C100" s="10">
        <v>0.99450942196831427</v>
      </c>
      <c r="D100" s="10">
        <v>0.9995557248354382</v>
      </c>
      <c r="E100" s="10">
        <v>0.99972477931205983</v>
      </c>
      <c r="F100" s="10">
        <v>0.99976535238644904</v>
      </c>
      <c r="G100" s="10">
        <v>0.99982824065175235</v>
      </c>
      <c r="H100" s="10"/>
      <c r="I100" s="10">
        <v>0.99985690343509426</v>
      </c>
      <c r="J100" s="10">
        <v>0.99982799294648894</v>
      </c>
      <c r="K100" s="10">
        <v>0.99957277777498366</v>
      </c>
      <c r="L100" s="10">
        <v>0.99954988586023596</v>
      </c>
      <c r="M100" s="10">
        <v>0.99949463159228857</v>
      </c>
      <c r="N100" s="10">
        <v>0.99931471330408139</v>
      </c>
      <c r="O100" s="10">
        <v>0.99902100713379982</v>
      </c>
      <c r="P100" s="10">
        <v>0.99854675429613093</v>
      </c>
      <c r="Q100" s="10">
        <v>0.99779045318552995</v>
      </c>
      <c r="R100" s="10">
        <v>0.99638790387304088</v>
      </c>
      <c r="S100" s="10">
        <v>0.99404870181930671</v>
      </c>
      <c r="T100" s="10">
        <v>0.99035947676429059</v>
      </c>
      <c r="U100" s="10">
        <v>0.98523149637049856</v>
      </c>
      <c r="V100" s="10">
        <v>0.97654500217341045</v>
      </c>
      <c r="W100" s="10">
        <v>0.96291802073723587</v>
      </c>
      <c r="X100" s="10">
        <v>0.93734527191368666</v>
      </c>
      <c r="Y100" s="10">
        <v>0.88828175910957352</v>
      </c>
      <c r="Z100" s="10">
        <v>0.8228981088473547</v>
      </c>
      <c r="AA100" s="10">
        <v>0.74857584424518575</v>
      </c>
      <c r="AB100" s="10">
        <v>0.65759410371150295</v>
      </c>
      <c r="AC100" s="9"/>
    </row>
    <row r="101" spans="1:29">
      <c r="A101" s="11">
        <v>1998</v>
      </c>
      <c r="B101"/>
      <c r="C101" s="18">
        <v>0.99429136369434878</v>
      </c>
      <c r="D101" s="18">
        <v>0.99972371001778293</v>
      </c>
      <c r="E101" s="18">
        <v>0.99972371001778293</v>
      </c>
      <c r="F101" s="18">
        <v>0.99972371001778293</v>
      </c>
      <c r="G101" s="18">
        <v>0.99972371001778293</v>
      </c>
      <c r="H101" s="18"/>
      <c r="I101" s="18">
        <v>0.99986624106066968</v>
      </c>
      <c r="J101" s="18">
        <v>0.99983716193659611</v>
      </c>
      <c r="K101" s="18">
        <v>0.99959072706729968</v>
      </c>
      <c r="L101" s="18">
        <v>0.99958998762086271</v>
      </c>
      <c r="M101" s="18">
        <v>0.99953531004859442</v>
      </c>
      <c r="N101" s="18">
        <v>0.99933631997343364</v>
      </c>
      <c r="O101" s="18">
        <v>0.99900193610676202</v>
      </c>
      <c r="P101" s="18">
        <v>0.99854291905358505</v>
      </c>
      <c r="Q101" s="18">
        <v>0.99785874187282497</v>
      </c>
      <c r="R101" s="18">
        <v>0.99653699307154375</v>
      </c>
      <c r="S101" s="18">
        <v>0.99432034482074261</v>
      </c>
      <c r="T101" s="18">
        <v>0.99067737065608652</v>
      </c>
      <c r="U101" s="18">
        <v>0.98528605954020321</v>
      </c>
      <c r="V101" s="18">
        <v>0.97671011542023667</v>
      </c>
      <c r="W101" s="18">
        <v>0.96349096093831255</v>
      </c>
      <c r="X101" s="18">
        <v>0.93781075084784515</v>
      </c>
      <c r="Y101" s="18">
        <v>0.8899660085037272</v>
      </c>
      <c r="Z101" s="19">
        <v>0.82000538722737359</v>
      </c>
      <c r="AA101" s="19">
        <v>0.73754166822727441</v>
      </c>
      <c r="AB101" s="19">
        <v>0.63545389563974264</v>
      </c>
    </row>
    <row r="102" spans="1:29">
      <c r="A102" s="11">
        <v>1999</v>
      </c>
      <c r="B102"/>
      <c r="C102" s="18">
        <v>0.99457677481418394</v>
      </c>
      <c r="D102" s="18">
        <v>0.99972476171150915</v>
      </c>
      <c r="E102" s="18">
        <v>0.99972476171150915</v>
      </c>
      <c r="F102" s="18">
        <v>0.99972476171150915</v>
      </c>
      <c r="G102" s="18">
        <v>0.99972476171150915</v>
      </c>
      <c r="H102" s="18"/>
      <c r="I102" s="18">
        <v>0.99986182534878187</v>
      </c>
      <c r="J102" s="18">
        <v>0.99984379395320555</v>
      </c>
      <c r="K102" s="18">
        <v>0.99958748816668608</v>
      </c>
      <c r="L102" s="18">
        <v>0.99957286707954773</v>
      </c>
      <c r="M102" s="18">
        <v>0.99952917330328461</v>
      </c>
      <c r="N102" s="18">
        <v>0.99934751290808344</v>
      </c>
      <c r="O102" s="18">
        <v>0.99900289751578208</v>
      </c>
      <c r="P102" s="18">
        <v>0.99852309194844779</v>
      </c>
      <c r="Q102" s="18">
        <v>0.99779653629051202</v>
      </c>
      <c r="R102" s="18">
        <v>0.99655781711823332</v>
      </c>
      <c r="S102" s="18">
        <v>0.99429752295937879</v>
      </c>
      <c r="T102" s="18">
        <v>0.99072371959176087</v>
      </c>
      <c r="U102" s="18">
        <v>0.9851402958897284</v>
      </c>
      <c r="V102" s="18">
        <v>0.97689032428097022</v>
      </c>
      <c r="W102" s="18">
        <v>0.9628546657446303</v>
      </c>
      <c r="X102" s="18">
        <v>0.93712267687329831</v>
      </c>
      <c r="Y102" s="18">
        <v>0.88876364728660273</v>
      </c>
      <c r="Z102" s="19">
        <v>0.81167184973923501</v>
      </c>
      <c r="AA102" s="19">
        <v>0.72239651011694828</v>
      </c>
      <c r="AB102" s="19">
        <v>0.62844100537200442</v>
      </c>
    </row>
    <row r="103" spans="1:29">
      <c r="A103" s="11">
        <v>2000</v>
      </c>
      <c r="B103"/>
      <c r="C103" s="18">
        <v>0.99456220902494474</v>
      </c>
      <c r="D103" s="18">
        <v>0.9997440388978418</v>
      </c>
      <c r="E103" s="18">
        <v>0.9997440388978418</v>
      </c>
      <c r="F103" s="18">
        <v>0.9997440388978418</v>
      </c>
      <c r="G103" s="18">
        <v>0.9997440388978418</v>
      </c>
      <c r="H103" s="18"/>
      <c r="I103" s="18">
        <v>0.99986751309925415</v>
      </c>
      <c r="J103" s="18">
        <v>0.99984696873762602</v>
      </c>
      <c r="K103" s="18">
        <v>0.99960470512218802</v>
      </c>
      <c r="L103" s="18">
        <v>0.99956870359969563</v>
      </c>
      <c r="M103" s="18">
        <v>0.99952813599888601</v>
      </c>
      <c r="N103" s="18">
        <v>0.99936620570212009</v>
      </c>
      <c r="O103" s="18">
        <v>0.99900009690594416</v>
      </c>
      <c r="P103" s="18">
        <v>0.99847804881006608</v>
      </c>
      <c r="Q103" s="18">
        <v>0.9978015556855373</v>
      </c>
      <c r="R103" s="18">
        <v>0.99653417679819445</v>
      </c>
      <c r="S103" s="18">
        <v>0.99430785783934639</v>
      </c>
      <c r="T103" s="18">
        <v>0.99075333247606934</v>
      </c>
      <c r="U103" s="18">
        <v>0.98533753330132079</v>
      </c>
      <c r="V103" s="18">
        <v>0.97707657758503297</v>
      </c>
      <c r="W103" s="18">
        <v>0.96294965012760869</v>
      </c>
      <c r="X103" s="18">
        <v>0.93750807008780612</v>
      </c>
      <c r="Y103" s="18">
        <v>0.89093576907272576</v>
      </c>
      <c r="Z103" s="19">
        <v>0.81085121781157754</v>
      </c>
      <c r="AA103" s="19">
        <v>0.72355685823334981</v>
      </c>
      <c r="AB103" s="19">
        <v>0.61669930069930068</v>
      </c>
    </row>
    <row r="104" spans="1:29">
      <c r="A104" s="11">
        <v>2001</v>
      </c>
      <c r="B104"/>
      <c r="C104" s="18">
        <v>0.99486775452501253</v>
      </c>
      <c r="D104" s="18">
        <v>0.9997291437694904</v>
      </c>
      <c r="E104" s="18">
        <v>0.9997291437694904</v>
      </c>
      <c r="F104" s="18">
        <v>0.9997291437694904</v>
      </c>
      <c r="G104" s="18">
        <v>0.9997291437694904</v>
      </c>
      <c r="H104" s="18"/>
      <c r="I104" s="18">
        <v>0.99986561332990143</v>
      </c>
      <c r="J104" s="18">
        <v>0.99985535197685627</v>
      </c>
      <c r="K104" s="18">
        <v>0.99961326738615319</v>
      </c>
      <c r="L104" s="18">
        <v>0.99956605331916237</v>
      </c>
      <c r="M104" s="18">
        <v>0.99949806212287473</v>
      </c>
      <c r="N104" s="18">
        <v>0.99933100929390228</v>
      </c>
      <c r="O104" s="18">
        <v>0.99894844548719897</v>
      </c>
      <c r="P104" s="18">
        <v>0.99844221046932558</v>
      </c>
      <c r="Q104" s="18">
        <v>0.99769295075887432</v>
      </c>
      <c r="R104" s="18">
        <v>0.99654126171601987</v>
      </c>
      <c r="S104" s="18">
        <v>0.9942971893348892</v>
      </c>
      <c r="T104" s="18">
        <v>0.99091415179694353</v>
      </c>
      <c r="U104" s="18">
        <v>0.98570494435268707</v>
      </c>
      <c r="V104" s="18">
        <v>0.97734910307823175</v>
      </c>
      <c r="W104" s="18">
        <v>0.96334197240721775</v>
      </c>
      <c r="X104" s="18">
        <v>0.93824528049381151</v>
      </c>
      <c r="Y104" s="18">
        <v>0.89178481785496233</v>
      </c>
      <c r="Z104" s="19">
        <v>0.81917233006040391</v>
      </c>
      <c r="AA104" s="19">
        <v>0.72107376224612785</v>
      </c>
      <c r="AB104" s="19">
        <v>0.62848196051735883</v>
      </c>
    </row>
    <row r="105" spans="1:29">
      <c r="A105" s="11">
        <v>2002</v>
      </c>
      <c r="B105"/>
      <c r="C105" s="18">
        <v>0.99476791179290003</v>
      </c>
      <c r="D105" s="18">
        <v>0.99975478852457711</v>
      </c>
      <c r="E105" s="18">
        <v>0.99975478852457711</v>
      </c>
      <c r="F105" s="18">
        <v>0.99975478852457711</v>
      </c>
      <c r="G105" s="18">
        <v>0.99975478852457711</v>
      </c>
      <c r="H105" s="18"/>
      <c r="I105" s="18">
        <v>0.99987326032580703</v>
      </c>
      <c r="J105" s="18">
        <v>0.99984993956246981</v>
      </c>
      <c r="K105" s="18">
        <v>0.99959276617541915</v>
      </c>
      <c r="L105" s="18">
        <v>0.99955434097120033</v>
      </c>
      <c r="M105" s="18">
        <v>0.99951177086888432</v>
      </c>
      <c r="N105" s="18">
        <v>0.99934430921464523</v>
      </c>
      <c r="O105" s="18">
        <v>0.99895425846065233</v>
      </c>
      <c r="P105" s="18">
        <v>0.99838727787012138</v>
      </c>
      <c r="Q105" s="18">
        <v>0.99764202648096845</v>
      </c>
      <c r="R105" s="18">
        <v>0.99653366379535424</v>
      </c>
      <c r="S105" s="18">
        <v>0.99450532286421989</v>
      </c>
      <c r="T105" s="18">
        <v>0.99105720581561119</v>
      </c>
      <c r="U105" s="18">
        <v>0.98588015911119709</v>
      </c>
      <c r="V105" s="18">
        <v>0.97751774939521197</v>
      </c>
      <c r="W105" s="18">
        <v>0.96364519797374137</v>
      </c>
      <c r="X105" s="18">
        <v>0.93838975555787218</v>
      </c>
      <c r="Y105" s="18">
        <v>0.89265294103212189</v>
      </c>
      <c r="Z105" s="19">
        <v>0.82095274282568775</v>
      </c>
      <c r="AA105" s="19">
        <v>0.73090461180516053</v>
      </c>
      <c r="AB105" s="19">
        <v>0.63452996812457541</v>
      </c>
    </row>
    <row r="106" spans="1:29">
      <c r="A106" s="11">
        <v>2003</v>
      </c>
      <c r="B106"/>
      <c r="C106" s="18">
        <v>0.994822521379922</v>
      </c>
      <c r="D106" s="18">
        <v>0.99974458787046461</v>
      </c>
      <c r="E106" s="18">
        <v>0.99974458787046461</v>
      </c>
      <c r="F106" s="18">
        <v>0.99974458787046461</v>
      </c>
      <c r="G106" s="18">
        <v>0.99974458787046461</v>
      </c>
      <c r="H106" s="18"/>
      <c r="I106" s="18">
        <v>0.99987748045238067</v>
      </c>
      <c r="J106" s="18">
        <v>0.99985829397958281</v>
      </c>
      <c r="K106" s="18">
        <v>0.99960065450570668</v>
      </c>
      <c r="L106" s="18">
        <v>0.99952851168466617</v>
      </c>
      <c r="M106" s="18">
        <v>0.9994939636005914</v>
      </c>
      <c r="N106" s="18">
        <v>0.99934445342869194</v>
      </c>
      <c r="O106" s="18">
        <v>0.99897319726190659</v>
      </c>
      <c r="P106" s="18">
        <v>0.99839110036917667</v>
      </c>
      <c r="Q106" s="18">
        <v>0.99763725055826313</v>
      </c>
      <c r="R106" s="18">
        <v>0.99654516901605639</v>
      </c>
      <c r="S106" s="18">
        <v>0.99452563203607858</v>
      </c>
      <c r="T106" s="18">
        <v>0.99113906139920938</v>
      </c>
      <c r="U106" s="18">
        <v>0.98617455613244098</v>
      </c>
      <c r="V106" s="18">
        <v>0.9778883808657195</v>
      </c>
      <c r="W106" s="18">
        <v>0.96412975031271564</v>
      </c>
      <c r="X106" s="18">
        <v>0.93950584528646053</v>
      </c>
      <c r="Y106" s="18">
        <v>0.89349326536277163</v>
      </c>
      <c r="Z106" s="19">
        <v>0.82515768130249889</v>
      </c>
      <c r="AA106" s="19">
        <v>0.73868877129957766</v>
      </c>
      <c r="AB106" s="19">
        <v>0.6506083323092049</v>
      </c>
    </row>
    <row r="107" spans="1:29">
      <c r="A107" s="11">
        <v>2004</v>
      </c>
      <c r="B107"/>
      <c r="C107" s="18">
        <v>0.9948668943035156</v>
      </c>
      <c r="D107" s="18">
        <v>0.99975534569653079</v>
      </c>
      <c r="E107" s="18">
        <v>0.99975534569653079</v>
      </c>
      <c r="F107" s="18">
        <v>0.99975534569653079</v>
      </c>
      <c r="G107" s="18">
        <v>0.99975534569653079</v>
      </c>
      <c r="H107" s="18"/>
      <c r="I107" s="18">
        <v>0.99988233658011672</v>
      </c>
      <c r="J107" s="18">
        <v>0.99985673879951886</v>
      </c>
      <c r="K107" s="18">
        <v>0.99959304220328959</v>
      </c>
      <c r="L107" s="18">
        <v>0.99955159213173483</v>
      </c>
      <c r="M107" s="18">
        <v>0.99950588487333669</v>
      </c>
      <c r="N107" s="18">
        <v>0.99935284628732279</v>
      </c>
      <c r="O107" s="18">
        <v>0.99900614353262784</v>
      </c>
      <c r="P107" s="18">
        <v>0.99842873308564295</v>
      </c>
      <c r="Q107" s="18">
        <v>0.99761490572102507</v>
      </c>
      <c r="R107" s="18">
        <v>0.99661199686555746</v>
      </c>
      <c r="S107" s="18">
        <v>0.9947108367927967</v>
      </c>
      <c r="T107" s="18">
        <v>0.99142728651534084</v>
      </c>
      <c r="U107" s="18">
        <v>0.98659105248912615</v>
      </c>
      <c r="V107" s="18">
        <v>0.97846317808593586</v>
      </c>
      <c r="W107" s="18">
        <v>0.96546026442046395</v>
      </c>
      <c r="X107" s="18">
        <v>0.9417904269669487</v>
      </c>
      <c r="Y107" s="18">
        <v>0.89902338514689839</v>
      </c>
      <c r="Z107" s="19">
        <v>0.83516537504013122</v>
      </c>
      <c r="AA107" s="19">
        <v>0.75825385179750548</v>
      </c>
      <c r="AB107" s="19">
        <v>0.66961229394770705</v>
      </c>
    </row>
    <row r="108" spans="1:29">
      <c r="A108" s="11">
        <v>2005</v>
      </c>
      <c r="B108"/>
      <c r="C108" s="18">
        <v>0.99478599433674586</v>
      </c>
      <c r="D108" s="18">
        <v>0.99977059886530917</v>
      </c>
      <c r="E108" s="18">
        <v>0.99977059886530917</v>
      </c>
      <c r="F108" s="18">
        <v>0.99977059886530917</v>
      </c>
      <c r="G108" s="18">
        <v>0.99977059886530917</v>
      </c>
      <c r="H108" s="18"/>
      <c r="I108" s="18">
        <v>0.99987589779974495</v>
      </c>
      <c r="J108" s="18">
        <v>0.99986520020442726</v>
      </c>
      <c r="K108" s="18">
        <v>0.99962460582670498</v>
      </c>
      <c r="L108" s="18">
        <v>0.99953556671621879</v>
      </c>
      <c r="M108" s="18">
        <v>0.99950124536960216</v>
      </c>
      <c r="N108" s="18">
        <v>0.99932811325338644</v>
      </c>
      <c r="O108" s="18">
        <v>0.99900478718888808</v>
      </c>
      <c r="P108" s="18">
        <v>0.99840868890383783</v>
      </c>
      <c r="Q108" s="18">
        <v>0.99759499582458544</v>
      </c>
      <c r="R108" s="18">
        <v>0.99651645419507862</v>
      </c>
      <c r="S108" s="18">
        <v>0.99476625152147746</v>
      </c>
      <c r="T108" s="18">
        <v>0.99150333593276141</v>
      </c>
      <c r="U108" s="18">
        <v>0.9867411151948775</v>
      </c>
      <c r="V108" s="18">
        <v>0.97867520348097725</v>
      </c>
      <c r="W108" s="18">
        <v>0.96564349102608682</v>
      </c>
      <c r="X108" s="18">
        <v>0.94161411838619058</v>
      </c>
      <c r="Y108" s="18">
        <v>0.89883603875676354</v>
      </c>
      <c r="Z108" s="19">
        <v>0.83404022633778818</v>
      </c>
      <c r="AA108" s="19">
        <v>0.7605312441817591</v>
      </c>
      <c r="AB108" s="19">
        <v>0.69927658142664872</v>
      </c>
    </row>
    <row r="109" spans="1:29">
      <c r="A109" s="11">
        <v>2006</v>
      </c>
      <c r="B109"/>
      <c r="C109" s="18">
        <v>0.99485830016347776</v>
      </c>
      <c r="D109" s="18">
        <v>0.99976453872048854</v>
      </c>
      <c r="E109" s="18">
        <v>0.99976453872048854</v>
      </c>
      <c r="F109" s="18">
        <v>0.99976453872048854</v>
      </c>
      <c r="G109" s="18">
        <v>0.99976453872048854</v>
      </c>
      <c r="H109" s="18"/>
      <c r="I109" s="18">
        <v>0.99988543682269548</v>
      </c>
      <c r="J109" s="18">
        <v>0.99987325002270289</v>
      </c>
      <c r="K109" s="18">
        <v>0.99962663496400073</v>
      </c>
      <c r="L109" s="18">
        <v>0.99952773053754507</v>
      </c>
      <c r="M109" s="18">
        <v>0.99947175068781802</v>
      </c>
      <c r="N109" s="18">
        <v>0.99933387817172581</v>
      </c>
      <c r="O109" s="18">
        <v>0.9990132909670415</v>
      </c>
      <c r="P109" s="18">
        <v>0.9984191121269248</v>
      </c>
      <c r="Q109" s="18">
        <v>0.99759853722957459</v>
      </c>
      <c r="R109" s="18">
        <v>0.99650258920691237</v>
      </c>
      <c r="S109" s="18">
        <v>0.9948059765050794</v>
      </c>
      <c r="T109" s="18">
        <v>0.99162501160726202</v>
      </c>
      <c r="U109" s="18">
        <v>0.98715256744172575</v>
      </c>
      <c r="V109" s="18">
        <v>0.97926436960769736</v>
      </c>
      <c r="W109" s="18">
        <v>0.96646367130086663</v>
      </c>
      <c r="X109" s="18">
        <v>0.94356751949761319</v>
      </c>
      <c r="Y109" s="18">
        <v>0.9028357351217362</v>
      </c>
      <c r="Z109" s="19">
        <v>0.83918717098072915</v>
      </c>
      <c r="AA109" s="19">
        <v>0.77438918551125124</v>
      </c>
      <c r="AB109" s="19">
        <v>0.71746050694361552</v>
      </c>
    </row>
    <row r="110" spans="1:29">
      <c r="A110" s="11">
        <v>2007</v>
      </c>
      <c r="B110"/>
      <c r="C110" s="13">
        <v>0.99474733423411599</v>
      </c>
      <c r="D110" s="13">
        <v>0.999770370074755</v>
      </c>
      <c r="E110" s="13">
        <v>0.99977037007475489</v>
      </c>
      <c r="F110" s="13">
        <v>0.99977037007475489</v>
      </c>
      <c r="G110" s="13">
        <v>0.99977037007475489</v>
      </c>
      <c r="H110"/>
      <c r="I110" s="13">
        <v>0.99987843881284721</v>
      </c>
      <c r="J110" s="13">
        <v>0.9998665698825393</v>
      </c>
      <c r="K110" s="13">
        <v>0.9996314996232103</v>
      </c>
      <c r="L110" s="13">
        <v>0.9995224223840552</v>
      </c>
      <c r="M110" s="13">
        <v>0.99945857197403587</v>
      </c>
      <c r="N110" s="13">
        <v>0.99931999455560094</v>
      </c>
      <c r="O110" s="13">
        <v>0.99901994127722049</v>
      </c>
      <c r="P110" s="13">
        <v>0.99845984485512207</v>
      </c>
      <c r="Q110" s="13">
        <v>0.99760658914728684</v>
      </c>
      <c r="R110" s="13">
        <v>0.99646633503007864</v>
      </c>
      <c r="S110" s="13">
        <v>0.9948755664897061</v>
      </c>
      <c r="T110" s="13">
        <v>0.99176466795615736</v>
      </c>
      <c r="U110" s="13">
        <v>0.98702697008006746</v>
      </c>
      <c r="V110" s="13">
        <v>0.97939380867800052</v>
      </c>
      <c r="W110" s="13">
        <v>0.96745107526881724</v>
      </c>
      <c r="X110" s="13">
        <v>0.9434891232696111</v>
      </c>
      <c r="Y110" s="13">
        <v>0.90927220259900876</v>
      </c>
      <c r="Z110" s="13">
        <v>0.84775834210303258</v>
      </c>
      <c r="AA110" s="13">
        <v>0.76303766236559833</v>
      </c>
      <c r="AB110" s="13">
        <v>0.66775281410928322</v>
      </c>
    </row>
    <row r="111" spans="1:29">
      <c r="A111" s="11">
        <v>2008</v>
      </c>
      <c r="B111"/>
      <c r="C111" s="13">
        <v>0.99509840909791836</v>
      </c>
      <c r="D111" s="13">
        <v>0.99978164698574101</v>
      </c>
      <c r="E111" s="13">
        <v>0.99978164698574101</v>
      </c>
      <c r="F111" s="13">
        <v>0.99978164698574101</v>
      </c>
      <c r="G111" s="13">
        <v>0.99978164698574101</v>
      </c>
      <c r="H111"/>
      <c r="I111" s="13">
        <v>0.99989082618025749</v>
      </c>
      <c r="J111" s="13">
        <v>0.99987536853390513</v>
      </c>
      <c r="K111" s="13">
        <v>0.99967226680040122</v>
      </c>
      <c r="L111" s="13">
        <v>0.99955358509823933</v>
      </c>
      <c r="M111" s="13">
        <v>0.9994741075917547</v>
      </c>
      <c r="N111" s="13">
        <v>0.99933083730428862</v>
      </c>
      <c r="O111" s="13">
        <v>0.9990320346320346</v>
      </c>
      <c r="P111" s="13">
        <v>0.99845017020777083</v>
      </c>
      <c r="Q111" s="13">
        <v>0.99755556755589159</v>
      </c>
      <c r="R111" s="13">
        <v>0.99643375680580759</v>
      </c>
      <c r="S111" s="13">
        <v>0.99487557781201852</v>
      </c>
      <c r="T111" s="13">
        <v>0.99181872601688414</v>
      </c>
      <c r="U111" s="13">
        <v>0.98701701020612365</v>
      </c>
      <c r="V111" s="13">
        <v>0.97919773869346738</v>
      </c>
      <c r="W111" s="13">
        <v>0.96643881265751885</v>
      </c>
      <c r="X111" s="13">
        <v>0.94312075222698777</v>
      </c>
      <c r="Y111" s="13">
        <v>0.90785907609511496</v>
      </c>
      <c r="Z111" s="13">
        <v>0.84720981220306157</v>
      </c>
      <c r="AA111" s="13">
        <v>0.75720064415374067</v>
      </c>
      <c r="AB111" s="13">
        <v>0.66869490432165124</v>
      </c>
    </row>
    <row r="112" spans="1:29">
      <c r="A112" s="11">
        <v>2009</v>
      </c>
      <c r="B112"/>
      <c r="C112" s="13">
        <v>0.99552947130934533</v>
      </c>
      <c r="D112" s="13">
        <v>0.99979308131431099</v>
      </c>
      <c r="E112" s="13">
        <v>0.99979308131431133</v>
      </c>
      <c r="F112" s="13">
        <v>0.99979308131431133</v>
      </c>
      <c r="G112" s="13">
        <v>0.99979308131431133</v>
      </c>
      <c r="H112"/>
      <c r="I112" s="13">
        <v>0.99989611598829475</v>
      </c>
      <c r="J112" s="13">
        <v>0.99987493246893566</v>
      </c>
      <c r="K112" s="13">
        <v>0.99967762246568437</v>
      </c>
      <c r="L112" s="13">
        <v>0.99955715011430024</v>
      </c>
      <c r="M112" s="13">
        <v>0.99944755244755246</v>
      </c>
      <c r="N112" s="13">
        <v>0.99928209618752528</v>
      </c>
      <c r="O112" s="13">
        <v>0.99900984227129341</v>
      </c>
      <c r="P112" s="13">
        <v>0.99844236797685071</v>
      </c>
      <c r="Q112" s="13">
        <v>0.99754286949940529</v>
      </c>
      <c r="R112" s="13">
        <v>0.99635431574239719</v>
      </c>
      <c r="S112" s="13">
        <v>0.99486183465458666</v>
      </c>
      <c r="T112" s="13">
        <v>0.99201755421153559</v>
      </c>
      <c r="U112" s="13">
        <v>0.98749789272030652</v>
      </c>
      <c r="V112" s="13">
        <v>0.98001937224129476</v>
      </c>
      <c r="W112" s="13">
        <v>0.96817379156188876</v>
      </c>
      <c r="X112" s="13">
        <v>0.94530430430430434</v>
      </c>
      <c r="Y112" s="13">
        <v>0.91113676202567473</v>
      </c>
      <c r="Z112" s="13">
        <v>0.85563478314669306</v>
      </c>
      <c r="AA112" s="13">
        <v>0.77119893016020069</v>
      </c>
      <c r="AB112" s="13">
        <v>0.69628073895844378</v>
      </c>
    </row>
    <row r="113" spans="1:28">
      <c r="A113" s="11">
        <v>2010</v>
      </c>
      <c r="B113"/>
      <c r="C113" s="13">
        <v>0.99494369594758303</v>
      </c>
      <c r="D113" s="13">
        <v>0.99976796802912604</v>
      </c>
      <c r="E113" s="13">
        <v>0.99976796802912615</v>
      </c>
      <c r="F113" s="13">
        <v>0.99976796802912615</v>
      </c>
      <c r="G113" s="13">
        <v>0.99976796802912615</v>
      </c>
      <c r="H113"/>
      <c r="I113" s="13">
        <v>0.99990378856919671</v>
      </c>
      <c r="J113" s="13">
        <v>0.99987879609544472</v>
      </c>
      <c r="K113" s="13">
        <v>0.99970574771108855</v>
      </c>
      <c r="L113" s="13">
        <v>0.9995553202093197</v>
      </c>
      <c r="M113" s="13">
        <v>0.99946676568882287</v>
      </c>
      <c r="N113" s="13">
        <v>0.9992973152578416</v>
      </c>
      <c r="O113" s="13">
        <v>0.99901329683222528</v>
      </c>
      <c r="P113" s="13">
        <v>0.99851800860479412</v>
      </c>
      <c r="Q113" s="13">
        <v>0.99762345341070846</v>
      </c>
      <c r="R113" s="13">
        <v>0.99641011733451401</v>
      </c>
      <c r="S113" s="13">
        <v>0.99492085798816565</v>
      </c>
      <c r="T113" s="13">
        <v>0.99221595714688471</v>
      </c>
      <c r="U113" s="13">
        <v>0.98760649350649354</v>
      </c>
      <c r="V113" s="13">
        <v>0.98027604544355817</v>
      </c>
      <c r="W113" s="13">
        <v>0.96839977540707467</v>
      </c>
      <c r="X113" s="13">
        <v>0.94394622543950357</v>
      </c>
      <c r="Y113" s="13">
        <v>0.91100080302358533</v>
      </c>
      <c r="Z113" s="13">
        <v>0.84971287121101324</v>
      </c>
      <c r="AA113" s="13">
        <v>0.74822351819069433</v>
      </c>
      <c r="AB113" s="13">
        <v>0.68630822131916225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/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f t="shared" ref="B4:B51" si="0">SUM(H4:AB4)</f>
        <v>891.25124384289302</v>
      </c>
      <c r="C4" s="5">
        <f>'Raw Data (EAF)'!C4/'1 minus TOT (EAF)'!C53</f>
        <v>0</v>
      </c>
      <c r="D4" s="5">
        <f>'Raw Data (EAF)'!D4/'1 minus TOT (EAF)'!D53</f>
        <v>0</v>
      </c>
      <c r="E4" s="5">
        <f>'Raw Data (EAF)'!E4/'1 minus TOT (EAF)'!E53</f>
        <v>0</v>
      </c>
      <c r="F4" s="5">
        <f>'Raw Data (EAF)'!F4/'1 minus TOT (EAF)'!F53</f>
        <v>0</v>
      </c>
      <c r="G4" s="5">
        <f>'Raw Data (EAF)'!G4/'1 minus TOT (EAF)'!G53</f>
        <v>0</v>
      </c>
      <c r="H4" s="5">
        <f>'Raw Data (EAF)'!H4/('1 minus TOT (EAF)'!C3+'1 minus TOT (EAF)'!D3+'1 minus TOT (EAF)'!E3+'1 minus TOT (EAF)'!F3+'1 minus TOT (EAF)'!G3)</f>
        <v>0.21540840102902772</v>
      </c>
      <c r="I4" s="5">
        <f>'Raw Data (EAF)'!I4/'1 minus TOT (EAF)'!I53</f>
        <v>1.0004659894830203</v>
      </c>
      <c r="J4" s="5">
        <f>'Raw Data (EAF)'!J4/'1 minus TOT (EAF)'!J53</f>
        <v>1.0004020868368282</v>
      </c>
      <c r="K4" s="5">
        <f>'Raw Data (EAF)'!K4/'1 minus TOT (EAF)'!K53</f>
        <v>2.0011873050274329</v>
      </c>
      <c r="L4" s="5">
        <f>'Raw Data (EAF)'!L4/'1 minus TOT (EAF)'!L53</f>
        <v>2.0015756402659219</v>
      </c>
      <c r="M4" s="5">
        <f>'Raw Data (EAF)'!M4/'1 minus TOT (EAF)'!M53</f>
        <v>3.0029299355957151</v>
      </c>
      <c r="N4" s="5">
        <f>'Raw Data (EAF)'!N4/'1 minus TOT (EAF)'!N53</f>
        <v>4.0051655620339162</v>
      </c>
      <c r="O4" s="5">
        <f>'Raw Data (EAF)'!O4/'1 minus TOT (EAF)'!O53</f>
        <v>3.0057331617420608</v>
      </c>
      <c r="P4" s="5">
        <f>'Raw Data (EAF)'!P4/'1 minus TOT (EAF)'!P53</f>
        <v>20.058381044680939</v>
      </c>
      <c r="Q4" s="5">
        <f>'Raw Data (EAF)'!Q4/'1 minus TOT (EAF)'!Q53</f>
        <v>22.09304029577379</v>
      </c>
      <c r="R4" s="5">
        <f>'Raw Data (EAF)'!R4/'1 minus TOT (EAF)'!R53</f>
        <v>22.137260054417325</v>
      </c>
      <c r="S4" s="5">
        <f>'Raw Data (EAF)'!S4/'1 minus TOT (EAF)'!S53</f>
        <v>50.483456743411288</v>
      </c>
      <c r="T4" s="5">
        <f>'Raw Data (EAF)'!T4/'1 minus TOT (EAF)'!T53</f>
        <v>67.005588556277417</v>
      </c>
      <c r="U4" s="5">
        <f>'Raw Data (EAF)'!U4/'1 minus TOT (EAF)'!U53</f>
        <v>76.786406183086243</v>
      </c>
      <c r="V4" s="5">
        <f>'Raw Data (EAF)'!V4/'1 minus TOT (EAF)'!V53</f>
        <v>100.86159521945612</v>
      </c>
      <c r="W4" s="5">
        <f>'Raw Data (EAF)'!W4/'1 minus TOT (EAF)'!W53</f>
        <v>118.77469351122789</v>
      </c>
      <c r="X4" s="5">
        <f>'Raw Data (EAF)'!X4/'1 minus TOT (EAF)'!X53</f>
        <v>152.11161781216839</v>
      </c>
      <c r="Y4" s="5">
        <f>'Raw Data (EAF)'!Y4/'1 minus TOT (EAF)'!Y53</f>
        <v>244.70633634037969</v>
      </c>
      <c r="Z4" s="5">
        <f>'Raw Data (EAF)'!Z4/'1 minus TOT (EAF)'!Z53</f>
        <v>0</v>
      </c>
      <c r="AA4" s="5">
        <f>'Raw Data (EAF)'!AA4/'1 minus TOT (EAF)'!AA53</f>
        <v>0</v>
      </c>
      <c r="AB4" s="5">
        <f>'Raw Data (EAF)'!AB4/'1 minus TOT (EAF)'!AB53</f>
        <v>0</v>
      </c>
      <c r="AC4" s="5"/>
    </row>
    <row r="5" spans="1:30" s="6" customFormat="1">
      <c r="A5" s="4">
        <v>1951</v>
      </c>
      <c r="B5" s="5">
        <f t="shared" si="0"/>
        <v>726.73892811521591</v>
      </c>
      <c r="C5" s="5">
        <f>'Raw Data (EAF)'!C5/'1 minus TOT (EAF)'!C54</f>
        <v>0</v>
      </c>
      <c r="D5" s="5">
        <f>'Raw Data (EAF)'!D5/'1 minus TOT (EAF)'!D54</f>
        <v>0</v>
      </c>
      <c r="E5" s="5">
        <f>'Raw Data (EAF)'!E5/'1 minus TOT (EAF)'!E54</f>
        <v>0</v>
      </c>
      <c r="F5" s="5">
        <f>'Raw Data (EAF)'!F5/'1 minus TOT (EAF)'!F54</f>
        <v>0</v>
      </c>
      <c r="G5" s="5">
        <f>'Raw Data (EAF)'!G5/'1 minus TOT (EAF)'!G54</f>
        <v>0</v>
      </c>
      <c r="H5" s="5">
        <f>'Raw Data (EAF)'!H5/('1 minus TOT (EAF)'!C4+'1 minus TOT (EAF)'!D4+'1 minus TOT (EAF)'!E4+'1 minus TOT (EAF)'!F4+'1 minus TOT (EAF)'!G4)</f>
        <v>0.42582251720743186</v>
      </c>
      <c r="I5" s="5">
        <f>'Raw Data (EAF)'!I5/'1 minus TOT (EAF)'!I54</f>
        <v>2.000932368966811</v>
      </c>
      <c r="J5" s="5">
        <f>'Raw Data (EAF)'!J5/'1 minus TOT (EAF)'!J54</f>
        <v>1.0003615419941556</v>
      </c>
      <c r="K5" s="5">
        <f>'Raw Data (EAF)'!K5/'1 minus TOT (EAF)'!K54</f>
        <v>0</v>
      </c>
      <c r="L5" s="5">
        <f>'Raw Data (EAF)'!L5/'1 minus TOT (EAF)'!L54</f>
        <v>4.0029693278183194</v>
      </c>
      <c r="M5" s="5">
        <f>'Raw Data (EAF)'!M5/'1 minus TOT (EAF)'!M54</f>
        <v>1.0009473951730179</v>
      </c>
      <c r="N5" s="5">
        <f>'Raw Data (EAF)'!N5/'1 minus TOT (EAF)'!N54</f>
        <v>10.012896689186951</v>
      </c>
      <c r="O5" s="5">
        <f>'Raw Data (EAF)'!O5/'1 minus TOT (EAF)'!O54</f>
        <v>7.0130213796711081</v>
      </c>
      <c r="P5" s="5">
        <f>'Raw Data (EAF)'!P5/'1 minus TOT (EAF)'!P54</f>
        <v>17.048400178829866</v>
      </c>
      <c r="Q5" s="5">
        <f>'Raw Data (EAF)'!Q5/'1 minus TOT (EAF)'!Q54</f>
        <v>14.057653395007694</v>
      </c>
      <c r="R5" s="5">
        <f>'Raw Data (EAF)'!R5/'1 minus TOT (EAF)'!R54</f>
        <v>27.169572596094735</v>
      </c>
      <c r="S5" s="5">
        <f>'Raw Data (EAF)'!S5/'1 minus TOT (EAF)'!S54</f>
        <v>31.297579956445027</v>
      </c>
      <c r="T5" s="5">
        <f>'Raw Data (EAF)'!T5/'1 minus TOT (EAF)'!T54</f>
        <v>47.709560547137535</v>
      </c>
      <c r="U5" s="5">
        <f>'Raw Data (EAF)'!U5/'1 minus TOT (EAF)'!U54</f>
        <v>62.438091688990255</v>
      </c>
      <c r="V5" s="5">
        <f>'Raw Data (EAF)'!V5/'1 minus TOT (EAF)'!V54</f>
        <v>83.113153996016734</v>
      </c>
      <c r="W5" s="5">
        <f>'Raw Data (EAF)'!W5/'1 minus TOT (EAF)'!W54</f>
        <v>103.7264398278254</v>
      </c>
      <c r="X5" s="5">
        <f>'Raw Data (EAF)'!X5/'1 minus TOT (EAF)'!X54</f>
        <v>130.6298842680539</v>
      </c>
      <c r="Y5" s="5">
        <f>'Raw Data (EAF)'!Y5/'1 minus TOT (EAF)'!Y54</f>
        <v>184.09164044079699</v>
      </c>
      <c r="Z5" s="5">
        <f>'Raw Data (EAF)'!Z5/'1 minus TOT (EAF)'!Z54</f>
        <v>0</v>
      </c>
      <c r="AA5" s="5">
        <f>'Raw Data (EAF)'!AA5/'1 minus TOT (EAF)'!AA54</f>
        <v>0</v>
      </c>
      <c r="AB5" s="5">
        <f>'Raw Data (EAF)'!AB5/'1 minus TOT (EAF)'!AB54</f>
        <v>0</v>
      </c>
      <c r="AC5" s="5"/>
    </row>
    <row r="6" spans="1:30" s="7" customFormat="1">
      <c r="A6" s="4">
        <v>1952</v>
      </c>
      <c r="B6" s="5">
        <f t="shared" si="0"/>
        <v>772.53235708864645</v>
      </c>
      <c r="C6" s="5">
        <f>'Raw Data (EAF)'!C6/'1 minus TOT (EAF)'!C55</f>
        <v>0</v>
      </c>
      <c r="D6" s="5">
        <f>'Raw Data (EAF)'!D6/'1 minus TOT (EAF)'!D55</f>
        <v>0</v>
      </c>
      <c r="E6" s="5">
        <f>'Raw Data (EAF)'!E6/'1 minus TOT (EAF)'!E55</f>
        <v>0</v>
      </c>
      <c r="F6" s="5">
        <f>'Raw Data (EAF)'!F6/'1 minus TOT (EAF)'!F55</f>
        <v>0</v>
      </c>
      <c r="G6" s="5">
        <f>'Raw Data (EAF)'!G6/'1 minus TOT (EAF)'!G55</f>
        <v>0</v>
      </c>
      <c r="H6" s="5">
        <f>'Raw Data (EAF)'!H6/('1 minus TOT (EAF)'!C5+'1 minus TOT (EAF)'!D5+'1 minus TOT (EAF)'!E5+'1 minus TOT (EAF)'!F5+'1 minus TOT (EAF)'!G5)</f>
        <v>0.85155113114731151</v>
      </c>
      <c r="I6" s="5">
        <f>'Raw Data (EAF)'!I6/'1 minus TOT (EAF)'!I55</f>
        <v>1.0004947458215609</v>
      </c>
      <c r="J6" s="5">
        <f>'Raw Data (EAF)'!J6/'1 minus TOT (EAF)'!J55</f>
        <v>1.0003941442594042</v>
      </c>
      <c r="K6" s="5">
        <f>'Raw Data (EAF)'!K6/'1 minus TOT (EAF)'!K55</f>
        <v>0</v>
      </c>
      <c r="L6" s="5">
        <f>'Raw Data (EAF)'!L6/'1 minus TOT (EAF)'!L55</f>
        <v>1.0007010964020102</v>
      </c>
      <c r="M6" s="5">
        <f>'Raw Data (EAF)'!M6/'1 minus TOT (EAF)'!M55</f>
        <v>3.002795385935459</v>
      </c>
      <c r="N6" s="5">
        <f>'Raw Data (EAF)'!N6/'1 minus TOT (EAF)'!N55</f>
        <v>4.0048832113726984</v>
      </c>
      <c r="O6" s="5">
        <f>'Raw Data (EAF)'!O6/'1 minus TOT (EAF)'!O55</f>
        <v>8.0145165578759965</v>
      </c>
      <c r="P6" s="5">
        <f>'Raw Data (EAF)'!P6/'1 minus TOT (EAF)'!P55</f>
        <v>10.027642992189463</v>
      </c>
      <c r="Q6" s="5">
        <f>'Raw Data (EAF)'!Q6/'1 minus TOT (EAF)'!Q55</f>
        <v>13.053065179197118</v>
      </c>
      <c r="R6" s="5">
        <f>'Raw Data (EAF)'!R6/'1 minus TOT (EAF)'!R55</f>
        <v>22.132419293674385</v>
      </c>
      <c r="S6" s="5">
        <f>'Raw Data (EAF)'!S6/'1 minus TOT (EAF)'!S55</f>
        <v>36.337197288123669</v>
      </c>
      <c r="T6" s="5">
        <f>'Raw Data (EAF)'!T6/'1 minus TOT (EAF)'!T55</f>
        <v>41.606275813243769</v>
      </c>
      <c r="U6" s="5">
        <f>'Raw Data (EAF)'!U6/'1 minus TOT (EAF)'!U55</f>
        <v>67.538520446062492</v>
      </c>
      <c r="V6" s="5">
        <f>'Raw Data (EAF)'!V6/'1 minus TOT (EAF)'!V55</f>
        <v>94.495586849426232</v>
      </c>
      <c r="W6" s="5">
        <f>'Raw Data (EAF)'!W6/'1 minus TOT (EAF)'!W55</f>
        <v>131.37676677079145</v>
      </c>
      <c r="X6" s="5">
        <f>'Raw Data (EAF)'!X6/'1 minus TOT (EAF)'!X55</f>
        <v>132.2621360234389</v>
      </c>
      <c r="Y6" s="5">
        <f>'Raw Data (EAF)'!Y6/'1 minus TOT (EAF)'!Y55</f>
        <v>204.82741015968458</v>
      </c>
      <c r="Z6" s="5">
        <f>'Raw Data (EAF)'!Z6/'1 minus TOT (EAF)'!Z55</f>
        <v>0</v>
      </c>
      <c r="AA6" s="5">
        <f>'Raw Data (EAF)'!AA6/'1 minus TOT (EAF)'!AA55</f>
        <v>0</v>
      </c>
      <c r="AB6" s="5">
        <f>'Raw Data (EAF)'!AB6/'1 minus TOT (EAF)'!AB55</f>
        <v>0</v>
      </c>
      <c r="AC6" s="5"/>
      <c r="AD6" s="6"/>
    </row>
    <row r="7" spans="1:30" s="7" customFormat="1">
      <c r="A7" s="4">
        <v>1953</v>
      </c>
      <c r="B7" s="5">
        <f t="shared" si="0"/>
        <v>784.85719603936059</v>
      </c>
      <c r="C7" s="5">
        <f>'Raw Data (EAF)'!C7/'1 minus TOT (EAF)'!C56</f>
        <v>0</v>
      </c>
      <c r="D7" s="5">
        <f>'Raw Data (EAF)'!D7/'1 minus TOT (EAF)'!D56</f>
        <v>0</v>
      </c>
      <c r="E7" s="5">
        <f>'Raw Data (EAF)'!E7/'1 minus TOT (EAF)'!E56</f>
        <v>0</v>
      </c>
      <c r="F7" s="5">
        <f>'Raw Data (EAF)'!F7/'1 minus TOT (EAF)'!F56</f>
        <v>0</v>
      </c>
      <c r="G7" s="5">
        <f>'Raw Data (EAF)'!G7/'1 minus TOT (EAF)'!G56</f>
        <v>0</v>
      </c>
      <c r="H7" s="5">
        <f>'Raw Data (EAF)'!H7/('1 minus TOT (EAF)'!C6+'1 minus TOT (EAF)'!D6+'1 minus TOT (EAF)'!E6+'1 minus TOT (EAF)'!F6+'1 minus TOT (EAF)'!G6)</f>
        <v>0.2123661055975482</v>
      </c>
      <c r="I7" s="5">
        <f>'Raw Data (EAF)'!I7/'1 minus TOT (EAF)'!I56</f>
        <v>0</v>
      </c>
      <c r="J7" s="5">
        <f>'Raw Data (EAF)'!J7/'1 minus TOT (EAF)'!J56</f>
        <v>0</v>
      </c>
      <c r="K7" s="5">
        <f>'Raw Data (EAF)'!K7/'1 minus TOT (EAF)'!K56</f>
        <v>0</v>
      </c>
      <c r="L7" s="5">
        <f>'Raw Data (EAF)'!L7/'1 minus TOT (EAF)'!L56</f>
        <v>2.0012568331070204</v>
      </c>
      <c r="M7" s="5">
        <f>'Raw Data (EAF)'!M7/'1 minus TOT (EAF)'!M56</f>
        <v>8.0067222823493029</v>
      </c>
      <c r="N7" s="5">
        <f>'Raw Data (EAF)'!N7/'1 minus TOT (EAF)'!N56</f>
        <v>1.0011622691292876</v>
      </c>
      <c r="O7" s="5">
        <f>'Raw Data (EAF)'!O7/'1 minus TOT (EAF)'!O56</f>
        <v>5.0084512285142031</v>
      </c>
      <c r="P7" s="5">
        <f>'Raw Data (EAF)'!P7/'1 minus TOT (EAF)'!P56</f>
        <v>18.048270640261872</v>
      </c>
      <c r="Q7" s="5">
        <f>'Raw Data (EAF)'!Q7/'1 minus TOT (EAF)'!Q56</f>
        <v>20.079439689021431</v>
      </c>
      <c r="R7" s="5">
        <f>'Raw Data (EAF)'!R7/'1 minus TOT (EAF)'!R56</f>
        <v>29.17062329751916</v>
      </c>
      <c r="S7" s="5">
        <f>'Raw Data (EAF)'!S7/'1 minus TOT (EAF)'!S56</f>
        <v>45.413447950756904</v>
      </c>
      <c r="T7" s="5">
        <f>'Raw Data (EAF)'!T7/'1 minus TOT (EAF)'!T56</f>
        <v>54.781406531378749</v>
      </c>
      <c r="U7" s="5">
        <f>'Raw Data (EAF)'!U7/'1 minus TOT (EAF)'!U56</f>
        <v>71.641979380044504</v>
      </c>
      <c r="V7" s="5">
        <f>'Raw Data (EAF)'!V7/'1 minus TOT (EAF)'!V56</f>
        <v>92.385511688821524</v>
      </c>
      <c r="W7" s="5">
        <f>'Raw Data (EAF)'!W7/'1 minus TOT (EAF)'!W56</f>
        <v>115.27790701262869</v>
      </c>
      <c r="X7" s="5">
        <f>'Raw Data (EAF)'!X7/'1 minus TOT (EAF)'!X56</f>
        <v>127.88169656208257</v>
      </c>
      <c r="Y7" s="5">
        <f>'Raw Data (EAF)'!Y7/'1 minus TOT (EAF)'!Y56</f>
        <v>193.94695456814776</v>
      </c>
      <c r="Z7" s="5">
        <f>'Raw Data (EAF)'!Z7/'1 minus TOT (EAF)'!Z56</f>
        <v>0</v>
      </c>
      <c r="AA7" s="5">
        <f>'Raw Data (EAF)'!AA7/'1 minus TOT (EAF)'!AA56</f>
        <v>0</v>
      </c>
      <c r="AB7" s="5">
        <f>'Raw Data (EAF)'!AB7/'1 minus TOT (EAF)'!AB56</f>
        <v>0</v>
      </c>
      <c r="AC7" s="5"/>
    </row>
    <row r="8" spans="1:30" s="6" customFormat="1">
      <c r="A8" s="4">
        <v>1954</v>
      </c>
      <c r="B8" s="5">
        <f t="shared" si="0"/>
        <v>744.24795562782424</v>
      </c>
      <c r="C8" s="5">
        <f>'Raw Data (EAF)'!C8/'1 minus TOT (EAF)'!C57</f>
        <v>0</v>
      </c>
      <c r="D8" s="5">
        <f>'Raw Data (EAF)'!D8/'1 minus TOT (EAF)'!D57</f>
        <v>0</v>
      </c>
      <c r="E8" s="5">
        <f>'Raw Data (EAF)'!E8/'1 minus TOT (EAF)'!E57</f>
        <v>0</v>
      </c>
      <c r="F8" s="5">
        <f>'Raw Data (EAF)'!F8/'1 minus TOT (EAF)'!F57</f>
        <v>0</v>
      </c>
      <c r="G8" s="5">
        <f>'Raw Data (EAF)'!G8/'1 minus TOT (EAF)'!G57</f>
        <v>0</v>
      </c>
      <c r="H8" s="5">
        <f>'Raw Data (EAF)'!H8/('1 minus TOT (EAF)'!C7+'1 minus TOT (EAF)'!D7+'1 minus TOT (EAF)'!E7+'1 minus TOT (EAF)'!F7+'1 minus TOT (EAF)'!G7)</f>
        <v>0</v>
      </c>
      <c r="I8" s="5">
        <f>'Raw Data (EAF)'!I8/'1 minus TOT (EAF)'!I57</f>
        <v>2.0008443174983985</v>
      </c>
      <c r="J8" s="5">
        <f>'Raw Data (EAF)'!J8/'1 minus TOT (EAF)'!J57</f>
        <v>1.0003213600982253</v>
      </c>
      <c r="K8" s="5">
        <f>'Raw Data (EAF)'!K8/'1 minus TOT (EAF)'!K57</f>
        <v>2.0009278915127746</v>
      </c>
      <c r="L8" s="5">
        <f>'Raw Data (EAF)'!L8/'1 minus TOT (EAF)'!L57</f>
        <v>1.0005880703275007</v>
      </c>
      <c r="M8" s="5">
        <f>'Raw Data (EAF)'!M8/'1 minus TOT (EAF)'!M57</f>
        <v>3.0023022371480179</v>
      </c>
      <c r="N8" s="5">
        <f>'Raw Data (EAF)'!N8/'1 minus TOT (EAF)'!N57</f>
        <v>7.007601634637223</v>
      </c>
      <c r="O8" s="5">
        <f>'Raw Data (EAF)'!O8/'1 minus TOT (EAF)'!O57</f>
        <v>8.0126470091828939</v>
      </c>
      <c r="P8" s="5">
        <f>'Raw Data (EAF)'!P8/'1 minus TOT (EAF)'!P57</f>
        <v>20.050595143562951</v>
      </c>
      <c r="Q8" s="5">
        <f>'Raw Data (EAF)'!Q8/'1 minus TOT (EAF)'!Q57</f>
        <v>13.049591895224742</v>
      </c>
      <c r="R8" s="5">
        <f>'Raw Data (EAF)'!R8/'1 minus TOT (EAF)'!R57</f>
        <v>22.123265766802682</v>
      </c>
      <c r="S8" s="5">
        <f>'Raw Data (EAF)'!S8/'1 minus TOT (EAF)'!S57</f>
        <v>48.408453526873814</v>
      </c>
      <c r="T8" s="5">
        <f>'Raw Data (EAF)'!T8/'1 minus TOT (EAF)'!T57</f>
        <v>59.815513212084703</v>
      </c>
      <c r="U8" s="5">
        <f>'Raw Data (EAF)'!U8/'1 minus TOT (EAF)'!U57</f>
        <v>47.03245452543819</v>
      </c>
      <c r="V8" s="5">
        <f>'Raw Data (EAF)'!V8/'1 minus TOT (EAF)'!V57</f>
        <v>82.902039845866952</v>
      </c>
      <c r="W8" s="5">
        <f>'Raw Data (EAF)'!W8/'1 minus TOT (EAF)'!W57</f>
        <v>120.30029813928348</v>
      </c>
      <c r="X8" s="5">
        <f>'Raw Data (EAF)'!X8/'1 minus TOT (EAF)'!X57</f>
        <v>124.75153430458553</v>
      </c>
      <c r="Y8" s="5">
        <f>'Raw Data (EAF)'!Y8/'1 minus TOT (EAF)'!Y57</f>
        <v>181.78897674769615</v>
      </c>
      <c r="Z8" s="5">
        <f>'Raw Data (EAF)'!Z8/'1 minus TOT (EAF)'!Z57</f>
        <v>0</v>
      </c>
      <c r="AA8" s="5">
        <f>'Raw Data (EAF)'!AA8/'1 minus TOT (EAF)'!AA57</f>
        <v>0</v>
      </c>
      <c r="AB8" s="5">
        <f>'Raw Data (EAF)'!AB8/'1 minus TOT (EAF)'!AB57</f>
        <v>0</v>
      </c>
      <c r="AC8" s="5"/>
    </row>
    <row r="9" spans="1:30" s="7" customFormat="1">
      <c r="A9" s="4">
        <v>1955</v>
      </c>
      <c r="B9" s="5">
        <f t="shared" si="0"/>
        <v>695.67003620967148</v>
      </c>
      <c r="C9" s="5">
        <f>'Raw Data (EAF)'!C9/'1 minus TOT (EAF)'!C58</f>
        <v>0</v>
      </c>
      <c r="D9" s="5">
        <f>'Raw Data (EAF)'!D9/'1 minus TOT (EAF)'!D58</f>
        <v>0</v>
      </c>
      <c r="E9" s="5">
        <f>'Raw Data (EAF)'!E9/'1 minus TOT (EAF)'!E58</f>
        <v>0</v>
      </c>
      <c r="F9" s="5">
        <f>'Raw Data (EAF)'!F9/'1 minus TOT (EAF)'!F58</f>
        <v>0</v>
      </c>
      <c r="G9" s="5">
        <f>'Raw Data (EAF)'!G9/'1 minus TOT (EAF)'!G58</f>
        <v>0</v>
      </c>
      <c r="H9" s="5">
        <f>'Raw Data (EAF)'!H9/('1 minus TOT (EAF)'!C8+'1 minus TOT (EAF)'!D8+'1 minus TOT (EAF)'!E8+'1 minus TOT (EAF)'!F8+'1 minus TOT (EAF)'!G8)</f>
        <v>0.63758334065378719</v>
      </c>
      <c r="I9" s="5">
        <f>'Raw Data (EAF)'!I9/'1 minus TOT (EAF)'!I58</f>
        <v>0</v>
      </c>
      <c r="J9" s="5">
        <f>'Raw Data (EAF)'!J9/'1 minus TOT (EAF)'!J58</f>
        <v>1.0003030291130475</v>
      </c>
      <c r="K9" s="5">
        <f>'Raw Data (EAF)'!K9/'1 minus TOT (EAF)'!K58</f>
        <v>2.0009604626377979</v>
      </c>
      <c r="L9" s="5">
        <f>'Raw Data (EAF)'!L9/'1 minus TOT (EAF)'!L58</f>
        <v>1.0005934846604392</v>
      </c>
      <c r="M9" s="5">
        <f>'Raw Data (EAF)'!M9/'1 minus TOT (EAF)'!M58</f>
        <v>3.0022458692048555</v>
      </c>
      <c r="N9" s="5">
        <f>'Raw Data (EAF)'!N9/'1 minus TOT (EAF)'!N58</f>
        <v>6.006366383872578</v>
      </c>
      <c r="O9" s="5">
        <f>'Raw Data (EAF)'!O9/'1 minus TOT (EAF)'!O58</f>
        <v>8.0123900134100587</v>
      </c>
      <c r="P9" s="5">
        <f>'Raw Data (EAF)'!P9/'1 minus TOT (EAF)'!P58</f>
        <v>11.027335357262528</v>
      </c>
      <c r="Q9" s="5">
        <f>'Raw Data (EAF)'!Q9/'1 minus TOT (EAF)'!Q58</f>
        <v>16.059291969170459</v>
      </c>
      <c r="R9" s="5">
        <f>'Raw Data (EAF)'!R9/'1 minus TOT (EAF)'!R58</f>
        <v>29.155211655354758</v>
      </c>
      <c r="S9" s="5">
        <f>'Raw Data (EAF)'!S9/'1 minus TOT (EAF)'!S58</f>
        <v>27.224955261892273</v>
      </c>
      <c r="T9" s="5">
        <f>'Raw Data (EAF)'!T9/'1 minus TOT (EAF)'!T58</f>
        <v>52.708161683408683</v>
      </c>
      <c r="U9" s="5">
        <f>'Raw Data (EAF)'!U9/'1 minus TOT (EAF)'!U58</f>
        <v>57.27453447545615</v>
      </c>
      <c r="V9" s="5">
        <f>'Raw Data (EAF)'!V9/'1 minus TOT (EAF)'!V58</f>
        <v>75.643930267810092</v>
      </c>
      <c r="W9" s="5">
        <f>'Raw Data (EAF)'!W9/'1 minus TOT (EAF)'!W58</f>
        <v>107.67241337234795</v>
      </c>
      <c r="X9" s="5">
        <f>'Raw Data (EAF)'!X9/'1 minus TOT (EAF)'!X58</f>
        <v>118.47714033485354</v>
      </c>
      <c r="Y9" s="5">
        <f>'Raw Data (EAF)'!Y9/'1 minus TOT (EAF)'!Y58</f>
        <v>178.76661924856251</v>
      </c>
      <c r="Z9" s="5">
        <f>'Raw Data (EAF)'!Z9/'1 minus TOT (EAF)'!Z58</f>
        <v>0</v>
      </c>
      <c r="AA9" s="5">
        <f>'Raw Data (EAF)'!AA9/'1 minus TOT (EAF)'!AA58</f>
        <v>0</v>
      </c>
      <c r="AB9" s="5">
        <f>'Raw Data (EAF)'!AB9/'1 minus TOT (EAF)'!AB58</f>
        <v>0</v>
      </c>
      <c r="AC9" s="5"/>
    </row>
    <row r="10" spans="1:30" s="6" customFormat="1">
      <c r="A10" s="4">
        <v>1956</v>
      </c>
      <c r="B10" s="5">
        <f t="shared" si="0"/>
        <v>791.81182740134921</v>
      </c>
      <c r="C10" s="5">
        <f>'Raw Data (EAF)'!C10/'1 minus TOT (EAF)'!C59</f>
        <v>0</v>
      </c>
      <c r="D10" s="5">
        <f>'Raw Data (EAF)'!D10/'1 minus TOT (EAF)'!D59</f>
        <v>0</v>
      </c>
      <c r="E10" s="5">
        <f>'Raw Data (EAF)'!E10/'1 minus TOT (EAF)'!E59</f>
        <v>0</v>
      </c>
      <c r="F10" s="5">
        <f>'Raw Data (EAF)'!F10/'1 minus TOT (EAF)'!F59</f>
        <v>0</v>
      </c>
      <c r="G10" s="5">
        <f>'Raw Data (EAF)'!G10/'1 minus TOT (EAF)'!G59</f>
        <v>0</v>
      </c>
      <c r="H10" s="5">
        <f>'Raw Data (EAF)'!H10/('1 minus TOT (EAF)'!C9+'1 minus TOT (EAF)'!D9+'1 minus TOT (EAF)'!E9+'1 minus TOT (EAF)'!F9+'1 minus TOT (EAF)'!G9)</f>
        <v>1.0501966684273716</v>
      </c>
      <c r="I10" s="5">
        <f>'Raw Data (EAF)'!I10/'1 minus TOT (EAF)'!I59</f>
        <v>1.0003932876855473</v>
      </c>
      <c r="J10" s="5">
        <f>'Raw Data (EAF)'!J10/'1 minus TOT (EAF)'!J59</f>
        <v>1.0003029518457569</v>
      </c>
      <c r="K10" s="5">
        <f>'Raw Data (EAF)'!K10/'1 minus TOT (EAF)'!K59</f>
        <v>1.0004826395275732</v>
      </c>
      <c r="L10" s="5">
        <f>'Raw Data (EAF)'!L10/'1 minus TOT (EAF)'!L59</f>
        <v>0</v>
      </c>
      <c r="M10" s="5">
        <f>'Raw Data (EAF)'!M10/'1 minus TOT (EAF)'!M59</f>
        <v>5.0036592834214062</v>
      </c>
      <c r="N10" s="5">
        <f>'Raw Data (EAF)'!N10/'1 minus TOT (EAF)'!N59</f>
        <v>3.0031527252884946</v>
      </c>
      <c r="O10" s="5">
        <f>'Raw Data (EAF)'!O10/'1 minus TOT (EAF)'!O59</f>
        <v>6.0089205513053461</v>
      </c>
      <c r="P10" s="5">
        <f>'Raw Data (EAF)'!P10/'1 minus TOT (EAF)'!P59</f>
        <v>14.033843575688005</v>
      </c>
      <c r="Q10" s="5">
        <f>'Raw Data (EAF)'!Q10/'1 minus TOT (EAF)'!Q59</f>
        <v>10.03700308845346</v>
      </c>
      <c r="R10" s="5">
        <f>'Raw Data (EAF)'!R10/'1 minus TOT (EAF)'!R59</f>
        <v>27.142353850381742</v>
      </c>
      <c r="S10" s="5">
        <f>'Raw Data (EAF)'!S10/'1 minus TOT (EAF)'!S59</f>
        <v>33.272001574224859</v>
      </c>
      <c r="T10" s="5">
        <f>'Raw Data (EAF)'!T10/'1 minus TOT (EAF)'!T59</f>
        <v>38.511694560843146</v>
      </c>
      <c r="U10" s="5">
        <f>'Raw Data (EAF)'!U10/'1 minus TOT (EAF)'!U59</f>
        <v>80.796206096122376</v>
      </c>
      <c r="V10" s="5">
        <f>'Raw Data (EAF)'!V10/'1 minus TOT (EAF)'!V59</f>
        <v>99.463268177653703</v>
      </c>
      <c r="W10" s="5">
        <f>'Raw Data (EAF)'!W10/'1 minus TOT (EAF)'!W59</f>
        <v>101.20393483482087</v>
      </c>
      <c r="X10" s="5">
        <f>'Raw Data (EAF)'!X10/'1 minus TOT (EAF)'!X59</f>
        <v>154.31130499023763</v>
      </c>
      <c r="Y10" s="5">
        <f>'Raw Data (EAF)'!Y10/'1 minus TOT (EAF)'!Y59</f>
        <v>214.97310854542198</v>
      </c>
      <c r="Z10" s="5">
        <f>'Raw Data (EAF)'!Z10/'1 minus TOT (EAF)'!Z59</f>
        <v>0</v>
      </c>
      <c r="AA10" s="5">
        <f>'Raw Data (EAF)'!AA10/'1 minus TOT (EAF)'!AA59</f>
        <v>0</v>
      </c>
      <c r="AB10" s="5">
        <f>'Raw Data (EAF)'!AB10/'1 minus TOT (EAF)'!AB59</f>
        <v>0</v>
      </c>
      <c r="AC10" s="5"/>
    </row>
    <row r="11" spans="1:30" s="6" customFormat="1">
      <c r="A11" s="4">
        <v>1957</v>
      </c>
      <c r="B11" s="5">
        <f t="shared" si="0"/>
        <v>759.73119923371405</v>
      </c>
      <c r="C11" s="5">
        <f>'Raw Data (EAF)'!C11/'1 minus TOT (EAF)'!C60</f>
        <v>0</v>
      </c>
      <c r="D11" s="5">
        <f>'Raw Data (EAF)'!D11/'1 minus TOT (EAF)'!D60</f>
        <v>0</v>
      </c>
      <c r="E11" s="5">
        <f>'Raw Data (EAF)'!E11/'1 minus TOT (EAF)'!E60</f>
        <v>0</v>
      </c>
      <c r="F11" s="5">
        <f>'Raw Data (EAF)'!F11/'1 minus TOT (EAF)'!F60</f>
        <v>0</v>
      </c>
      <c r="G11" s="5">
        <f>'Raw Data (EAF)'!G11/'1 minus TOT (EAF)'!G60</f>
        <v>0</v>
      </c>
      <c r="H11" s="5">
        <f>'Raw Data (EAF)'!H11/('1 minus TOT (EAF)'!C10+'1 minus TOT (EAF)'!D10+'1 minus TOT (EAF)'!E10+'1 minus TOT (EAF)'!F10+'1 minus TOT (EAF)'!G10)</f>
        <v>0.41941707891246632</v>
      </c>
      <c r="I11" s="5">
        <f>'Raw Data (EAF)'!I11/'1 minus TOT (EAF)'!I60</f>
        <v>0</v>
      </c>
      <c r="J11" s="5">
        <f>'Raw Data (EAF)'!J11/'1 minus TOT (EAF)'!J60</f>
        <v>0</v>
      </c>
      <c r="K11" s="5">
        <f>'Raw Data (EAF)'!K11/'1 minus TOT (EAF)'!K60</f>
        <v>2.0010053968844526</v>
      </c>
      <c r="L11" s="5">
        <f>'Raw Data (EAF)'!L11/'1 minus TOT (EAF)'!L60</f>
        <v>2.0011683449908557</v>
      </c>
      <c r="M11" s="5">
        <f>'Raw Data (EAF)'!M11/'1 minus TOT (EAF)'!M60</f>
        <v>2.0015222623985043</v>
      </c>
      <c r="N11" s="5">
        <f>'Raw Data (EAF)'!N11/'1 minus TOT (EAF)'!N60</f>
        <v>4.0043837376030584</v>
      </c>
      <c r="O11" s="5">
        <f>'Raw Data (EAF)'!O11/'1 minus TOT (EAF)'!O60</f>
        <v>8.0124337670294157</v>
      </c>
      <c r="P11" s="5">
        <f>'Raw Data (EAF)'!P11/'1 minus TOT (EAF)'!P60</f>
        <v>14.033822955117676</v>
      </c>
      <c r="Q11" s="5">
        <f>'Raw Data (EAF)'!Q11/'1 minus TOT (EAF)'!Q60</f>
        <v>18.067362206804919</v>
      </c>
      <c r="R11" s="5">
        <f>'Raw Data (EAF)'!R11/'1 minus TOT (EAF)'!R60</f>
        <v>34.187356569405097</v>
      </c>
      <c r="S11" s="5">
        <f>'Raw Data (EAF)'!S11/'1 minus TOT (EAF)'!S60</f>
        <v>27.222662332299027</v>
      </c>
      <c r="T11" s="5">
        <f>'Raw Data (EAF)'!T11/'1 minus TOT (EAF)'!T60</f>
        <v>46.630775482417754</v>
      </c>
      <c r="U11" s="5">
        <f>'Raw Data (EAF)'!U11/'1 minus TOT (EAF)'!U60</f>
        <v>57.297634417089021</v>
      </c>
      <c r="V11" s="5">
        <f>'Raw Data (EAF)'!V11/'1 minus TOT (EAF)'!V60</f>
        <v>76.734366480871373</v>
      </c>
      <c r="W11" s="5">
        <f>'Raw Data (EAF)'!W11/'1 minus TOT (EAF)'!W60</f>
        <v>117.17686182106634</v>
      </c>
      <c r="X11" s="5">
        <f>'Raw Data (EAF)'!X11/'1 minus TOT (EAF)'!X60</f>
        <v>125.35809386770494</v>
      </c>
      <c r="Y11" s="5">
        <f>'Raw Data (EAF)'!Y11/'1 minus TOT (EAF)'!Y60</f>
        <v>224.58233251311913</v>
      </c>
      <c r="Z11" s="5">
        <f>'Raw Data (EAF)'!Z11/'1 minus TOT (EAF)'!Z60</f>
        <v>0</v>
      </c>
      <c r="AA11" s="5">
        <f>'Raw Data (EAF)'!AA11/'1 minus TOT (EAF)'!AA60</f>
        <v>0</v>
      </c>
      <c r="AB11" s="5">
        <f>'Raw Data (EAF)'!AB11/'1 minus TOT (EAF)'!AB60</f>
        <v>0</v>
      </c>
      <c r="AC11" s="5"/>
    </row>
    <row r="12" spans="1:30" s="6" customFormat="1">
      <c r="A12" s="4">
        <v>1958</v>
      </c>
      <c r="B12" s="5">
        <f t="shared" si="0"/>
        <v>715.06220861204645</v>
      </c>
      <c r="C12" s="5">
        <f>'Raw Data (EAF)'!C12/'1 minus TOT (EAF)'!C61</f>
        <v>0</v>
      </c>
      <c r="D12" s="5">
        <f>'Raw Data (EAF)'!D12/'1 minus TOT (EAF)'!D61</f>
        <v>0</v>
      </c>
      <c r="E12" s="5">
        <f>'Raw Data (EAF)'!E12/'1 minus TOT (EAF)'!E61</f>
        <v>0</v>
      </c>
      <c r="F12" s="5">
        <f>'Raw Data (EAF)'!F12/'1 minus TOT (EAF)'!F61</f>
        <v>0</v>
      </c>
      <c r="G12" s="5">
        <f>'Raw Data (EAF)'!G12/'1 minus TOT (EAF)'!G61</f>
        <v>0</v>
      </c>
      <c r="H12" s="5">
        <f>'Raw Data (EAF)'!H12/('1 minus TOT (EAF)'!C11+'1 minus TOT (EAF)'!D11+'1 minus TOT (EAF)'!E11+'1 minus TOT (EAF)'!F11+'1 minus TOT (EAF)'!G11)</f>
        <v>0.417897589276024</v>
      </c>
      <c r="I12" s="5">
        <f>'Raw Data (EAF)'!I12/'1 minus TOT (EAF)'!I61</f>
        <v>1.0003784732822216</v>
      </c>
      <c r="J12" s="5">
        <f>'Raw Data (EAF)'!J12/'1 minus TOT (EAF)'!J61</f>
        <v>2.0006164354060525</v>
      </c>
      <c r="K12" s="5">
        <f>'Raw Data (EAF)'!K12/'1 minus TOT (EAF)'!K61</f>
        <v>1.000476623002265</v>
      </c>
      <c r="L12" s="5">
        <f>'Raw Data (EAF)'!L12/'1 minus TOT (EAF)'!L61</f>
        <v>0</v>
      </c>
      <c r="M12" s="5">
        <f>'Raw Data (EAF)'!M12/'1 minus TOT (EAF)'!M61</f>
        <v>2.0014370167532203</v>
      </c>
      <c r="N12" s="5">
        <f>'Raw Data (EAF)'!N12/'1 minus TOT (EAF)'!N61</f>
        <v>0</v>
      </c>
      <c r="O12" s="5">
        <f>'Raw Data (EAF)'!O12/'1 minus TOT (EAF)'!O61</f>
        <v>5.0074737433463969</v>
      </c>
      <c r="P12" s="5">
        <f>'Raw Data (EAF)'!P12/'1 minus TOT (EAF)'!P61</f>
        <v>7.0162907198239806</v>
      </c>
      <c r="Q12" s="5">
        <f>'Raw Data (EAF)'!Q12/'1 minus TOT (EAF)'!Q61</f>
        <v>12.04454295217699</v>
      </c>
      <c r="R12" s="5">
        <f>'Raw Data (EAF)'!R12/'1 minus TOT (EAF)'!R61</f>
        <v>30.163815051179451</v>
      </c>
      <c r="S12" s="5">
        <f>'Raw Data (EAF)'!S12/'1 minus TOT (EAF)'!S61</f>
        <v>45.360988095874795</v>
      </c>
      <c r="T12" s="5">
        <f>'Raw Data (EAF)'!T12/'1 minus TOT (EAF)'!T61</f>
        <v>59.786220420292445</v>
      </c>
      <c r="U12" s="5">
        <f>'Raw Data (EAF)'!U12/'1 minus TOT (EAF)'!U61</f>
        <v>50.106862085462922</v>
      </c>
      <c r="V12" s="5">
        <f>'Raw Data (EAF)'!V12/'1 minus TOT (EAF)'!V61</f>
        <v>78.798900555357292</v>
      </c>
      <c r="W12" s="5">
        <f>'Raw Data (EAF)'!W12/'1 minus TOT (EAF)'!W61</f>
        <v>105.36866984333516</v>
      </c>
      <c r="X12" s="5">
        <f>'Raw Data (EAF)'!X12/'1 minus TOT (EAF)'!X61</f>
        <v>130.86242346164886</v>
      </c>
      <c r="Y12" s="5">
        <f>'Raw Data (EAF)'!Y12/'1 minus TOT (EAF)'!Y61</f>
        <v>184.12521554582838</v>
      </c>
      <c r="Z12" s="5">
        <f>'Raw Data (EAF)'!Z12/'1 minus TOT (EAF)'!Z61</f>
        <v>0</v>
      </c>
      <c r="AA12" s="5">
        <f>'Raw Data (EAF)'!AA12/'1 minus TOT (EAF)'!AA61</f>
        <v>0</v>
      </c>
      <c r="AB12" s="5">
        <f>'Raw Data (EAF)'!AB12/'1 minus TOT (EAF)'!AB61</f>
        <v>0</v>
      </c>
      <c r="AC12" s="5"/>
    </row>
    <row r="13" spans="1:30" s="6" customFormat="1">
      <c r="A13" s="4">
        <v>1959</v>
      </c>
      <c r="B13" s="5">
        <f t="shared" si="0"/>
        <v>690.95216591135738</v>
      </c>
      <c r="C13" s="5">
        <f>'Raw Data (EAF)'!C13/'1 minus TOT (EAF)'!C62</f>
        <v>0</v>
      </c>
      <c r="D13" s="5">
        <f>'Raw Data (EAF)'!D13/'1 minus TOT (EAF)'!D62</f>
        <v>0</v>
      </c>
      <c r="E13" s="5">
        <f>'Raw Data (EAF)'!E13/'1 minus TOT (EAF)'!E62</f>
        <v>0</v>
      </c>
      <c r="F13" s="5">
        <f>'Raw Data (EAF)'!F13/'1 minus TOT (EAF)'!F62</f>
        <v>0</v>
      </c>
      <c r="G13" s="5">
        <f>'Raw Data (EAF)'!G13/'1 minus TOT (EAF)'!G62</f>
        <v>0</v>
      </c>
      <c r="H13" s="5">
        <f>'Raw Data (EAF)'!H13/('1 minus TOT (EAF)'!C12+'1 minus TOT (EAF)'!D12+'1 minus TOT (EAF)'!E12+'1 minus TOT (EAF)'!F12+'1 minus TOT (EAF)'!G12)</f>
        <v>0.41628126867485932</v>
      </c>
      <c r="I13" s="5">
        <f>'Raw Data (EAF)'!I13/'1 minus TOT (EAF)'!I62</f>
        <v>1.000375902258243</v>
      </c>
      <c r="J13" s="5">
        <f>'Raw Data (EAF)'!J13/'1 minus TOT (EAF)'!J62</f>
        <v>1.0003013421565414</v>
      </c>
      <c r="K13" s="5">
        <f>'Raw Data (EAF)'!K13/'1 minus TOT (EAF)'!K62</f>
        <v>0</v>
      </c>
      <c r="L13" s="5">
        <f>'Raw Data (EAF)'!L13/'1 minus TOT (EAF)'!L62</f>
        <v>2.0011613561470623</v>
      </c>
      <c r="M13" s="5">
        <f>'Raw Data (EAF)'!M13/'1 minus TOT (EAF)'!M62</f>
        <v>0</v>
      </c>
      <c r="N13" s="5">
        <f>'Raw Data (EAF)'!N13/'1 minus TOT (EAF)'!N62</f>
        <v>5.0050859529769554</v>
      </c>
      <c r="O13" s="5">
        <f>'Raw Data (EAF)'!O13/'1 minus TOT (EAF)'!O62</f>
        <v>5.0073251357257487</v>
      </c>
      <c r="P13" s="5">
        <f>'Raw Data (EAF)'!P13/'1 minus TOT (EAF)'!P62</f>
        <v>8.018162558076682</v>
      </c>
      <c r="Q13" s="5">
        <f>'Raw Data (EAF)'!Q13/'1 minus TOT (EAF)'!Q62</f>
        <v>17.06201746385776</v>
      </c>
      <c r="R13" s="5">
        <f>'Raw Data (EAF)'!R13/'1 minus TOT (EAF)'!R62</f>
        <v>24.130077252957541</v>
      </c>
      <c r="S13" s="5">
        <f>'Raw Data (EAF)'!S13/'1 minus TOT (EAF)'!S62</f>
        <v>29.230275373433049</v>
      </c>
      <c r="T13" s="5">
        <f>'Raw Data (EAF)'!T13/'1 minus TOT (EAF)'!T62</f>
        <v>36.465514512905997</v>
      </c>
      <c r="U13" s="5">
        <f>'Raw Data (EAF)'!U13/'1 minus TOT (EAF)'!U62</f>
        <v>62.344461788173803</v>
      </c>
      <c r="V13" s="5">
        <f>'Raw Data (EAF)'!V13/'1 minus TOT (EAF)'!V62</f>
        <v>92.23095710853714</v>
      </c>
      <c r="W13" s="5">
        <f>'Raw Data (EAF)'!W13/'1 minus TOT (EAF)'!W62</f>
        <v>105.20747863089457</v>
      </c>
      <c r="X13" s="5">
        <f>'Raw Data (EAF)'!X13/'1 minus TOT (EAF)'!X62</f>
        <v>113.81123530014099</v>
      </c>
      <c r="Y13" s="5">
        <f>'Raw Data (EAF)'!Y13/'1 minus TOT (EAF)'!Y62</f>
        <v>188.02145496444038</v>
      </c>
      <c r="Z13" s="5">
        <f>'Raw Data (EAF)'!Z13/'1 minus TOT (EAF)'!Z62</f>
        <v>0</v>
      </c>
      <c r="AA13" s="5">
        <f>'Raw Data (EAF)'!AA13/'1 minus TOT (EAF)'!AA62</f>
        <v>0</v>
      </c>
      <c r="AB13" s="5">
        <f>'Raw Data (EAF)'!AB13/'1 minus TOT (EAF)'!AB62</f>
        <v>0</v>
      </c>
      <c r="AC13" s="5"/>
      <c r="AD13" s="6" t="s">
        <v>29</v>
      </c>
    </row>
    <row r="14" spans="1:30" s="6" customFormat="1">
      <c r="A14" s="4">
        <v>1960</v>
      </c>
      <c r="B14" s="5">
        <f t="shared" si="0"/>
        <v>669.72107730285063</v>
      </c>
      <c r="C14" s="5">
        <f>'Raw Data (EAF)'!C14/'1 minus TOT (EAF)'!C63</f>
        <v>0</v>
      </c>
      <c r="D14" s="5">
        <f>'Raw Data (EAF)'!D14/'1 minus TOT (EAF)'!D63</f>
        <v>0</v>
      </c>
      <c r="E14" s="5">
        <f>'Raw Data (EAF)'!E14/'1 minus TOT (EAF)'!E63</f>
        <v>0</v>
      </c>
      <c r="F14" s="5">
        <f>'Raw Data (EAF)'!F14/'1 minus TOT (EAF)'!F63</f>
        <v>0</v>
      </c>
      <c r="G14" s="5">
        <f>'Raw Data (EAF)'!G14/'1 minus TOT (EAF)'!G63</f>
        <v>0</v>
      </c>
      <c r="H14" s="5">
        <f>'Raw Data (EAF)'!H14/('1 minus TOT (EAF)'!C13+'1 minus TOT (EAF)'!D13+'1 minus TOT (EAF)'!E13+'1 minus TOT (EAF)'!F13+'1 minus TOT (EAF)'!G13)</f>
        <v>0</v>
      </c>
      <c r="I14" s="5">
        <f>'Raw Data (EAF)'!I14/'1 minus TOT (EAF)'!I63</f>
        <v>0</v>
      </c>
      <c r="J14" s="5">
        <f>'Raw Data (EAF)'!J14/'1 minus TOT (EAF)'!J63</f>
        <v>0</v>
      </c>
      <c r="K14" s="5">
        <f>'Raw Data (EAF)'!K14/'1 minus TOT (EAF)'!K63</f>
        <v>1.000486264739219</v>
      </c>
      <c r="L14" s="5">
        <f>'Raw Data (EAF)'!L14/'1 minus TOT (EAF)'!L63</f>
        <v>3.0017498239774691</v>
      </c>
      <c r="M14" s="5">
        <f>'Raw Data (EAF)'!M14/'1 minus TOT (EAF)'!M63</f>
        <v>0</v>
      </c>
      <c r="N14" s="5">
        <f>'Raw Data (EAF)'!N14/'1 minus TOT (EAF)'!N63</f>
        <v>1.0009658496671199</v>
      </c>
      <c r="O14" s="5">
        <f>'Raw Data (EAF)'!O14/'1 minus TOT (EAF)'!O63</f>
        <v>7.0103651414360684</v>
      </c>
      <c r="P14" s="5">
        <f>'Raw Data (EAF)'!P14/'1 minus TOT (EAF)'!P63</f>
        <v>13.030616138451235</v>
      </c>
      <c r="Q14" s="5">
        <f>'Raw Data (EAF)'!Q14/'1 minus TOT (EAF)'!Q63</f>
        <v>19.07029856616785</v>
      </c>
      <c r="R14" s="5">
        <f>'Raw Data (EAF)'!R14/'1 minus TOT (EAF)'!R63</f>
        <v>31.168486047306978</v>
      </c>
      <c r="S14" s="5">
        <f>'Raw Data (EAF)'!S14/'1 minus TOT (EAF)'!S63</f>
        <v>39.308716191408642</v>
      </c>
      <c r="T14" s="5">
        <f>'Raw Data (EAF)'!T14/'1 minus TOT (EAF)'!T63</f>
        <v>32.417074052743665</v>
      </c>
      <c r="U14" s="5">
        <f>'Raw Data (EAF)'!U14/'1 minus TOT (EAF)'!U63</f>
        <v>47.005303099964841</v>
      </c>
      <c r="V14" s="5">
        <f>'Raw Data (EAF)'!V14/'1 minus TOT (EAF)'!V63</f>
        <v>82.936254460650872</v>
      </c>
      <c r="W14" s="5">
        <f>'Raw Data (EAF)'!W14/'1 minus TOT (EAF)'!W63</f>
        <v>87.108821198199081</v>
      </c>
      <c r="X14" s="5">
        <f>'Raw Data (EAF)'!X14/'1 minus TOT (EAF)'!X63</f>
        <v>102.56530268090302</v>
      </c>
      <c r="Y14" s="5">
        <f>'Raw Data (EAF)'!Y14/'1 minus TOT (EAF)'!Y63</f>
        <v>203.09663778723456</v>
      </c>
      <c r="Z14" s="5">
        <f>'Raw Data (EAF)'!Z14/'1 minus TOT (EAF)'!Z63</f>
        <v>0</v>
      </c>
      <c r="AA14" s="5">
        <f>'Raw Data (EAF)'!AA14/'1 minus TOT (EAF)'!AA63</f>
        <v>0</v>
      </c>
      <c r="AB14" s="5">
        <f>'Raw Data (EAF)'!AB14/'1 minus TOT (EAF)'!AB63</f>
        <v>0</v>
      </c>
      <c r="AC14" s="5"/>
    </row>
    <row r="15" spans="1:30" s="6" customFormat="1">
      <c r="A15" s="4">
        <v>1961</v>
      </c>
      <c r="B15" s="5">
        <f t="shared" si="0"/>
        <v>697.84423518992742</v>
      </c>
      <c r="C15" s="5">
        <f>'Raw Data (EAF)'!C15/'1 minus TOT (EAF)'!C64</f>
        <v>0</v>
      </c>
      <c r="D15" s="5">
        <f>'Raw Data (EAF)'!D15/'1 minus TOT (EAF)'!D64</f>
        <v>0</v>
      </c>
      <c r="E15" s="5">
        <f>'Raw Data (EAF)'!E15/'1 minus TOT (EAF)'!E64</f>
        <v>0</v>
      </c>
      <c r="F15" s="5">
        <f>'Raw Data (EAF)'!F15/'1 minus TOT (EAF)'!F64</f>
        <v>0</v>
      </c>
      <c r="G15" s="5">
        <f>'Raw Data (EAF)'!G15/'1 minus TOT (EAF)'!G64</f>
        <v>0</v>
      </c>
      <c r="H15" s="5">
        <f>'Raw Data (EAF)'!H15/('1 minus TOT (EAF)'!C14+'1 minus TOT (EAF)'!D14+'1 minus TOT (EAF)'!E14+'1 minus TOT (EAF)'!F14+'1 minus TOT (EAF)'!G14)</f>
        <v>0</v>
      </c>
      <c r="I15" s="5">
        <f>'Raw Data (EAF)'!I15/'1 minus TOT (EAF)'!I64</f>
        <v>1.0003613508890861</v>
      </c>
      <c r="J15" s="5">
        <f>'Raw Data (EAF)'!J15/'1 minus TOT (EAF)'!J64</f>
        <v>1.0002933577570763</v>
      </c>
      <c r="K15" s="5">
        <f>'Raw Data (EAF)'!K15/'1 minus TOT (EAF)'!K64</f>
        <v>0</v>
      </c>
      <c r="L15" s="5">
        <f>'Raw Data (EAF)'!L15/'1 minus TOT (EAF)'!L64</f>
        <v>2.0011347177321865</v>
      </c>
      <c r="M15" s="5">
        <f>'Raw Data (EAF)'!M15/'1 minus TOT (EAF)'!M64</f>
        <v>1.000688723200676</v>
      </c>
      <c r="N15" s="5">
        <f>'Raw Data (EAF)'!N15/'1 minus TOT (EAF)'!N64</f>
        <v>4.0038493581692238</v>
      </c>
      <c r="O15" s="5">
        <f>'Raw Data (EAF)'!O15/'1 minus TOT (EAF)'!O64</f>
        <v>6.0088160941085693</v>
      </c>
      <c r="P15" s="5">
        <f>'Raw Data (EAF)'!P15/'1 minus TOT (EAF)'!P64</f>
        <v>9.0202414723992916</v>
      </c>
      <c r="Q15" s="5">
        <f>'Raw Data (EAF)'!Q15/'1 minus TOT (EAF)'!Q64</f>
        <v>13.047473438447323</v>
      </c>
      <c r="R15" s="5">
        <f>'Raw Data (EAF)'!R15/'1 minus TOT (EAF)'!R64</f>
        <v>26.140853759059929</v>
      </c>
      <c r="S15" s="5">
        <f>'Raw Data (EAF)'!S15/'1 minus TOT (EAF)'!S64</f>
        <v>28.21525821576283</v>
      </c>
      <c r="T15" s="5">
        <f>'Raw Data (EAF)'!T15/'1 minus TOT (EAF)'!T64</f>
        <v>43.535288921820325</v>
      </c>
      <c r="U15" s="5">
        <f>'Raw Data (EAF)'!U15/'1 minus TOT (EAF)'!U64</f>
        <v>66.372737607432512</v>
      </c>
      <c r="V15" s="5">
        <f>'Raw Data (EAF)'!V15/'1 minus TOT (EAF)'!V64</f>
        <v>81.82053166548468</v>
      </c>
      <c r="W15" s="5">
        <f>'Raw Data (EAF)'!W15/'1 minus TOT (EAF)'!W64</f>
        <v>96.44098347885712</v>
      </c>
      <c r="X15" s="5">
        <f>'Raw Data (EAF)'!X15/'1 minus TOT (EAF)'!X64</f>
        <v>124.3841394939994</v>
      </c>
      <c r="Y15" s="5">
        <f>'Raw Data (EAF)'!Y15/'1 minus TOT (EAF)'!Y64</f>
        <v>193.85158353480719</v>
      </c>
      <c r="Z15" s="5">
        <f>'Raw Data (EAF)'!Z15/'1 minus TOT (EAF)'!Z64</f>
        <v>0</v>
      </c>
      <c r="AA15" s="5">
        <f>'Raw Data (EAF)'!AA15/'1 minus TOT (EAF)'!AA64</f>
        <v>0</v>
      </c>
      <c r="AB15" s="5">
        <f>'Raw Data (EAF)'!AB15/'1 minus TOT (EAF)'!AB64</f>
        <v>0</v>
      </c>
      <c r="AC15" s="5"/>
      <c r="AD15" s="8"/>
    </row>
    <row r="16" spans="1:30" s="6" customFormat="1">
      <c r="A16" s="4">
        <v>1962</v>
      </c>
      <c r="B16" s="5">
        <f t="shared" si="0"/>
        <v>611.67582556152547</v>
      </c>
      <c r="C16" s="5">
        <f>'Raw Data (EAF)'!C16/'1 minus TOT (EAF)'!C65</f>
        <v>0</v>
      </c>
      <c r="D16" s="5">
        <f>'Raw Data (EAF)'!D16/'1 minus TOT (EAF)'!D65</f>
        <v>0</v>
      </c>
      <c r="E16" s="5">
        <f>'Raw Data (EAF)'!E16/'1 minus TOT (EAF)'!E65</f>
        <v>0</v>
      </c>
      <c r="F16" s="5">
        <f>'Raw Data (EAF)'!F16/'1 minus TOT (EAF)'!F65</f>
        <v>0</v>
      </c>
      <c r="G16" s="5">
        <f>'Raw Data (EAF)'!G16/'1 minus TOT (EAF)'!G65</f>
        <v>0</v>
      </c>
      <c r="H16" s="5">
        <f>'Raw Data (EAF)'!H16/('1 minus TOT (EAF)'!C15+'1 minus TOT (EAF)'!D15+'1 minus TOT (EAF)'!E15+'1 minus TOT (EAF)'!F15+'1 minus TOT (EAF)'!G15)</f>
        <v>0.20677354275495066</v>
      </c>
      <c r="I16" s="5">
        <f>'Raw Data (EAF)'!I16/'1 minus TOT (EAF)'!I65</f>
        <v>0</v>
      </c>
      <c r="J16" s="5">
        <f>'Raw Data (EAF)'!J16/'1 minus TOT (EAF)'!J65</f>
        <v>2.000569789792118</v>
      </c>
      <c r="K16" s="5">
        <f>'Raw Data (EAF)'!K16/'1 minus TOT (EAF)'!K65</f>
        <v>0</v>
      </c>
      <c r="L16" s="5">
        <f>'Raw Data (EAF)'!L16/'1 minus TOT (EAF)'!L65</f>
        <v>1.0005981483388182</v>
      </c>
      <c r="M16" s="5">
        <f>'Raw Data (EAF)'!M16/'1 minus TOT (EAF)'!M65</f>
        <v>0</v>
      </c>
      <c r="N16" s="5">
        <f>'Raw Data (EAF)'!N16/'1 minus TOT (EAF)'!N65</f>
        <v>2.0019303190471263</v>
      </c>
      <c r="O16" s="5">
        <f>'Raw Data (EAF)'!O16/'1 minus TOT (EAF)'!O65</f>
        <v>7.0105233949932986</v>
      </c>
      <c r="P16" s="5">
        <f>'Raw Data (EAF)'!P16/'1 minus TOT (EAF)'!P65</f>
        <v>15.034388167265615</v>
      </c>
      <c r="Q16" s="5">
        <f>'Raw Data (EAF)'!Q16/'1 minus TOT (EAF)'!Q65</f>
        <v>13.048074206126989</v>
      </c>
      <c r="R16" s="5">
        <f>'Raw Data (EAF)'!R16/'1 minus TOT (EAF)'!R65</f>
        <v>35.191812535117819</v>
      </c>
      <c r="S16" s="5">
        <f>'Raw Data (EAF)'!S16/'1 minus TOT (EAF)'!S65</f>
        <v>32.25415572429673</v>
      </c>
      <c r="T16" s="5">
        <f>'Raw Data (EAF)'!T16/'1 minus TOT (EAF)'!T65</f>
        <v>45.563131078253839</v>
      </c>
      <c r="U16" s="5">
        <f>'Raw Data (EAF)'!U16/'1 minus TOT (EAF)'!U65</f>
        <v>37.780202690088821</v>
      </c>
      <c r="V16" s="5">
        <f>'Raw Data (EAF)'!V16/'1 minus TOT (EAF)'!V65</f>
        <v>69.400607857003635</v>
      </c>
      <c r="W16" s="5">
        <f>'Raw Data (EAF)'!W16/'1 minus TOT (EAF)'!W65</f>
        <v>84.848533217977916</v>
      </c>
      <c r="X16" s="5">
        <f>'Raw Data (EAF)'!X16/'1 minus TOT (EAF)'!X65</f>
        <v>95.523441020316199</v>
      </c>
      <c r="Y16" s="5">
        <f>'Raw Data (EAF)'!Y16/'1 minus TOT (EAF)'!Y65</f>
        <v>170.81108387015158</v>
      </c>
      <c r="Z16" s="5">
        <f>'Raw Data (EAF)'!Z16/'1 minus TOT (EAF)'!Z65</f>
        <v>0</v>
      </c>
      <c r="AA16" s="5">
        <f>'Raw Data (EAF)'!AA16/'1 minus TOT (EAF)'!AA65</f>
        <v>0</v>
      </c>
      <c r="AB16" s="5">
        <f>'Raw Data (EAF)'!AB16/'1 minus TOT (EAF)'!AB65</f>
        <v>0</v>
      </c>
      <c r="AC16" s="5"/>
    </row>
    <row r="17" spans="1:29" s="6" customFormat="1">
      <c r="A17" s="4">
        <v>1963</v>
      </c>
      <c r="B17" s="5">
        <f t="shared" si="0"/>
        <v>691.57888398015552</v>
      </c>
      <c r="C17" s="5">
        <f>'Raw Data (EAF)'!C17/'1 minus TOT (EAF)'!C66</f>
        <v>0</v>
      </c>
      <c r="D17" s="5">
        <f>'Raw Data (EAF)'!D17/'1 minus TOT (EAF)'!D66</f>
        <v>0</v>
      </c>
      <c r="E17" s="5">
        <f>'Raw Data (EAF)'!E17/'1 minus TOT (EAF)'!E66</f>
        <v>0</v>
      </c>
      <c r="F17" s="5">
        <f>'Raw Data (EAF)'!F17/'1 minus TOT (EAF)'!F66</f>
        <v>0</v>
      </c>
      <c r="G17" s="5">
        <f>'Raw Data (EAF)'!G17/'1 minus TOT (EAF)'!G66</f>
        <v>0</v>
      </c>
      <c r="H17" s="5">
        <f>'Raw Data (EAF)'!H17/('1 minus TOT (EAF)'!C16+'1 minus TOT (EAF)'!D16+'1 minus TOT (EAF)'!E16+'1 minus TOT (EAF)'!F16+'1 minus TOT (EAF)'!G16)</f>
        <v>0.20717186893920014</v>
      </c>
      <c r="I17" s="5">
        <f>'Raw Data (EAF)'!I17/'1 minus TOT (EAF)'!I66</f>
        <v>0</v>
      </c>
      <c r="J17" s="5">
        <f>'Raw Data (EAF)'!J17/'1 minus TOT (EAF)'!J66</f>
        <v>0</v>
      </c>
      <c r="K17" s="5">
        <f>'Raw Data (EAF)'!K17/'1 minus TOT (EAF)'!K66</f>
        <v>1.0004961631245224</v>
      </c>
      <c r="L17" s="5">
        <f>'Raw Data (EAF)'!L17/'1 minus TOT (EAF)'!L66</f>
        <v>0</v>
      </c>
      <c r="M17" s="5">
        <f>'Raw Data (EAF)'!M17/'1 minus TOT (EAF)'!M66</f>
        <v>0</v>
      </c>
      <c r="N17" s="5">
        <f>'Raw Data (EAF)'!N17/'1 minus TOT (EAF)'!N66</f>
        <v>3.0028791374624024</v>
      </c>
      <c r="O17" s="5">
        <f>'Raw Data (EAF)'!O17/'1 minus TOT (EAF)'!O66</f>
        <v>7.010651616392602</v>
      </c>
      <c r="P17" s="5">
        <f>'Raw Data (EAF)'!P17/'1 minus TOT (EAF)'!P66</f>
        <v>12.02798417377503</v>
      </c>
      <c r="Q17" s="5">
        <f>'Raw Data (EAF)'!Q17/'1 minus TOT (EAF)'!Q66</f>
        <v>22.081730529509404</v>
      </c>
      <c r="R17" s="5">
        <f>'Raw Data (EAF)'!R17/'1 minus TOT (EAF)'!R66</f>
        <v>30.165778602604632</v>
      </c>
      <c r="S17" s="5">
        <f>'Raw Data (EAF)'!S17/'1 minus TOT (EAF)'!S66</f>
        <v>37.302599436508565</v>
      </c>
      <c r="T17" s="5">
        <f>'Raw Data (EAF)'!T17/'1 minus TOT (EAF)'!T66</f>
        <v>39.488150958544381</v>
      </c>
      <c r="U17" s="5">
        <f>'Raw Data (EAF)'!U17/'1 minus TOT (EAF)'!U66</f>
        <v>61.257692260743283</v>
      </c>
      <c r="V17" s="5">
        <f>'Raw Data (EAF)'!V17/'1 minus TOT (EAF)'!V66</f>
        <v>94.256698076061198</v>
      </c>
      <c r="W17" s="5">
        <f>'Raw Data (EAF)'!W17/'1 minus TOT (EAF)'!W66</f>
        <v>86.775964710918245</v>
      </c>
      <c r="X17" s="5">
        <f>'Raw Data (EAF)'!X17/'1 minus TOT (EAF)'!X66</f>
        <v>117.61510511012808</v>
      </c>
      <c r="Y17" s="5">
        <f>'Raw Data (EAF)'!Y17/'1 minus TOT (EAF)'!Y66</f>
        <v>179.38598133544397</v>
      </c>
      <c r="Z17" s="5">
        <f>'Raw Data (EAF)'!Z17/'1 minus TOT (EAF)'!Z66</f>
        <v>0</v>
      </c>
      <c r="AA17" s="5">
        <f>'Raw Data (EAF)'!AA17/'1 minus TOT (EAF)'!AA66</f>
        <v>0</v>
      </c>
      <c r="AB17" s="5">
        <f>'Raw Data (EAF)'!AB17/'1 minus TOT (EAF)'!AB66</f>
        <v>0</v>
      </c>
      <c r="AC17" s="5"/>
    </row>
    <row r="18" spans="1:29" s="6" customFormat="1">
      <c r="A18" s="4">
        <v>1964</v>
      </c>
      <c r="B18" s="5">
        <f t="shared" si="0"/>
        <v>677.23097045547638</v>
      </c>
      <c r="C18" s="5">
        <f>'Raw Data (EAF)'!C18/'1 minus TOT (EAF)'!C67</f>
        <v>0</v>
      </c>
      <c r="D18" s="5">
        <f>'Raw Data (EAF)'!D18/'1 minus TOT (EAF)'!D67</f>
        <v>0</v>
      </c>
      <c r="E18" s="5">
        <f>'Raw Data (EAF)'!E18/'1 minus TOT (EAF)'!E67</f>
        <v>0</v>
      </c>
      <c r="F18" s="5">
        <f>'Raw Data (EAF)'!F18/'1 minus TOT (EAF)'!F67</f>
        <v>0</v>
      </c>
      <c r="G18" s="5">
        <f>'Raw Data (EAF)'!G18/'1 minus TOT (EAF)'!G67</f>
        <v>0</v>
      </c>
      <c r="H18" s="5">
        <f>'Raw Data (EAF)'!H18/('1 minus TOT (EAF)'!C17+'1 minus TOT (EAF)'!D17+'1 minus TOT (EAF)'!E17+'1 minus TOT (EAF)'!F17+'1 minus TOT (EAF)'!G17)</f>
        <v>0</v>
      </c>
      <c r="I18" s="5">
        <f>'Raw Data (EAF)'!I18/'1 minus TOT (EAF)'!I67</f>
        <v>0</v>
      </c>
      <c r="J18" s="5">
        <f>'Raw Data (EAF)'!J18/'1 minus TOT (EAF)'!J67</f>
        <v>0</v>
      </c>
      <c r="K18" s="5">
        <f>'Raw Data (EAF)'!K18/'1 minus TOT (EAF)'!K67</f>
        <v>1.0005026737859668</v>
      </c>
      <c r="L18" s="5">
        <f>'Raw Data (EAF)'!L18/'1 minus TOT (EAF)'!L67</f>
        <v>0</v>
      </c>
      <c r="M18" s="5">
        <f>'Raw Data (EAF)'!M18/'1 minus TOT (EAF)'!M67</f>
        <v>0</v>
      </c>
      <c r="N18" s="5">
        <f>'Raw Data (EAF)'!N18/'1 minus TOT (EAF)'!N67</f>
        <v>2.002021720509211</v>
      </c>
      <c r="O18" s="5">
        <f>'Raw Data (EAF)'!O18/'1 minus TOT (EAF)'!O67</f>
        <v>4.0060444618428148</v>
      </c>
      <c r="P18" s="5">
        <f>'Raw Data (EAF)'!P18/'1 minus TOT (EAF)'!P67</f>
        <v>12.028292137134658</v>
      </c>
      <c r="Q18" s="5">
        <f>'Raw Data (EAF)'!Q18/'1 minus TOT (EAF)'!Q67</f>
        <v>22.080670353330984</v>
      </c>
      <c r="R18" s="5">
        <f>'Raw Data (EAF)'!R18/'1 minus TOT (EAF)'!R67</f>
        <v>29.162882802928912</v>
      </c>
      <c r="S18" s="5">
        <f>'Raw Data (EAF)'!S18/'1 minus TOT (EAF)'!S67</f>
        <v>33.267014572190703</v>
      </c>
      <c r="T18" s="5">
        <f>'Raw Data (EAF)'!T18/'1 minus TOT (EAF)'!T67</f>
        <v>42.514192528027856</v>
      </c>
      <c r="U18" s="5">
        <f>'Raw Data (EAF)'!U18/'1 minus TOT (EAF)'!U67</f>
        <v>62.245175185909019</v>
      </c>
      <c r="V18" s="5">
        <f>'Raw Data (EAF)'!V18/'1 minus TOT (EAF)'!V67</f>
        <v>68.271767306697143</v>
      </c>
      <c r="W18" s="5">
        <f>'Raw Data (EAF)'!W18/'1 minus TOT (EAF)'!W67</f>
        <v>97.353508519196126</v>
      </c>
      <c r="X18" s="5">
        <f>'Raw Data (EAF)'!X18/'1 minus TOT (EAF)'!X67</f>
        <v>100.39432273592372</v>
      </c>
      <c r="Y18" s="5">
        <f>'Raw Data (EAF)'!Y18/'1 minus TOT (EAF)'!Y67</f>
        <v>202.90457545799933</v>
      </c>
      <c r="Z18" s="5">
        <f>'Raw Data (EAF)'!Z18/'1 minus TOT (EAF)'!Z67</f>
        <v>0</v>
      </c>
      <c r="AA18" s="5">
        <f>'Raw Data (EAF)'!AA18/'1 minus TOT (EAF)'!AA67</f>
        <v>0</v>
      </c>
      <c r="AB18" s="5">
        <f>'Raw Data (EAF)'!AB18/'1 minus TOT (EAF)'!AB67</f>
        <v>0</v>
      </c>
      <c r="AC18" s="5"/>
    </row>
    <row r="19" spans="1:29" s="6" customFormat="1">
      <c r="A19" s="4">
        <v>1965</v>
      </c>
      <c r="B19" s="5">
        <f t="shared" si="0"/>
        <v>719.37922674341473</v>
      </c>
      <c r="C19" s="5">
        <f>'Raw Data (EAF)'!C19/'1 minus TOT (EAF)'!C68</f>
        <v>0</v>
      </c>
      <c r="D19" s="5">
        <f>'Raw Data (EAF)'!D19/'1 minus TOT (EAF)'!D68</f>
        <v>0</v>
      </c>
      <c r="E19" s="5">
        <f>'Raw Data (EAF)'!E19/'1 minus TOT (EAF)'!E68</f>
        <v>0</v>
      </c>
      <c r="F19" s="5">
        <f>'Raw Data (EAF)'!F19/'1 minus TOT (EAF)'!F68</f>
        <v>0</v>
      </c>
      <c r="G19" s="5">
        <f>'Raw Data (EAF)'!G19/'1 minus TOT (EAF)'!G68</f>
        <v>0</v>
      </c>
      <c r="H19" s="5">
        <f>'Raw Data (EAF)'!H19/('1 minus TOT (EAF)'!C18+'1 minus TOT (EAF)'!D18+'1 minus TOT (EAF)'!E18+'1 minus TOT (EAF)'!F18+'1 minus TOT (EAF)'!G18)</f>
        <v>0.41108219503770743</v>
      </c>
      <c r="I19" s="5">
        <f>'Raw Data (EAF)'!I19/'1 minus TOT (EAF)'!I68</f>
        <v>1.0003329666689258</v>
      </c>
      <c r="J19" s="5">
        <f>'Raw Data (EAF)'!J19/'1 minus TOT (EAF)'!J68</f>
        <v>0</v>
      </c>
      <c r="K19" s="5">
        <f>'Raw Data (EAF)'!K19/'1 minus TOT (EAF)'!K68</f>
        <v>1.0004940168042795</v>
      </c>
      <c r="L19" s="5">
        <f>'Raw Data (EAF)'!L19/'1 minus TOT (EAF)'!L68</f>
        <v>3.0018631457046077</v>
      </c>
      <c r="M19" s="5">
        <f>'Raw Data (EAF)'!M19/'1 minus TOT (EAF)'!M68</f>
        <v>0</v>
      </c>
      <c r="N19" s="5">
        <f>'Raw Data (EAF)'!N19/'1 minus TOT (EAF)'!N68</f>
        <v>5.0049943109863095</v>
      </c>
      <c r="O19" s="5">
        <f>'Raw Data (EAF)'!O19/'1 minus TOT (EAF)'!O68</f>
        <v>8.0120031194652217</v>
      </c>
      <c r="P19" s="5">
        <f>'Raw Data (EAF)'!P19/'1 minus TOT (EAF)'!P68</f>
        <v>8.0189110890269575</v>
      </c>
      <c r="Q19" s="5">
        <f>'Raw Data (EAF)'!Q19/'1 minus TOT (EAF)'!Q68</f>
        <v>19.07087628634034</v>
      </c>
      <c r="R19" s="5">
        <f>'Raw Data (EAF)'!R19/'1 minus TOT (EAF)'!R68</f>
        <v>39.219416720384103</v>
      </c>
      <c r="S19" s="5">
        <f>'Raw Data (EAF)'!S19/'1 minus TOT (EAF)'!S68</f>
        <v>45.362169360347544</v>
      </c>
      <c r="T19" s="5">
        <f>'Raw Data (EAF)'!T19/'1 minus TOT (EAF)'!T68</f>
        <v>57.70155196390462</v>
      </c>
      <c r="U19" s="5">
        <f>'Raw Data (EAF)'!U19/'1 minus TOT (EAF)'!U68</f>
        <v>76.51360923229808</v>
      </c>
      <c r="V19" s="5">
        <f>'Raw Data (EAF)'!V19/'1 minus TOT (EAF)'!V68</f>
        <v>83.725929641785484</v>
      </c>
      <c r="W19" s="5">
        <f>'Raw Data (EAF)'!W19/'1 minus TOT (EAF)'!W68</f>
        <v>105.78925460137737</v>
      </c>
      <c r="X19" s="5">
        <f>'Raw Data (EAF)'!X19/'1 minus TOT (EAF)'!X68</f>
        <v>93.624184787375356</v>
      </c>
      <c r="Y19" s="5">
        <f>'Raw Data (EAF)'!Y19/'1 minus TOT (EAF)'!Y68</f>
        <v>171.92255330590785</v>
      </c>
      <c r="Z19" s="5">
        <f>'Raw Data (EAF)'!Z19/'1 minus TOT (EAF)'!Z68</f>
        <v>0</v>
      </c>
      <c r="AA19" s="5">
        <f>'Raw Data (EAF)'!AA19/'1 minus TOT (EAF)'!AA68</f>
        <v>0</v>
      </c>
      <c r="AB19" s="5">
        <f>'Raw Data (EAF)'!AB19/'1 minus TOT (EAF)'!AB68</f>
        <v>0</v>
      </c>
      <c r="AC19" s="5"/>
    </row>
    <row r="20" spans="1:29" s="6" customFormat="1">
      <c r="A20" s="4">
        <v>1966</v>
      </c>
      <c r="B20" s="5">
        <f t="shared" si="0"/>
        <v>650.0515284743783</v>
      </c>
      <c r="C20" s="5">
        <f>'Raw Data (EAF)'!C20/'1 minus TOT (EAF)'!C69</f>
        <v>0</v>
      </c>
      <c r="D20" s="5">
        <f>'Raw Data (EAF)'!D20/'1 minus TOT (EAF)'!D69</f>
        <v>0</v>
      </c>
      <c r="E20" s="5">
        <f>'Raw Data (EAF)'!E20/'1 minus TOT (EAF)'!E69</f>
        <v>0</v>
      </c>
      <c r="F20" s="5">
        <f>'Raw Data (EAF)'!F20/'1 minus TOT (EAF)'!F69</f>
        <v>0</v>
      </c>
      <c r="G20" s="5">
        <f>'Raw Data (EAF)'!G20/'1 minus TOT (EAF)'!G69</f>
        <v>0</v>
      </c>
      <c r="H20" s="5">
        <f>'Raw Data (EAF)'!H20/('1 minus TOT (EAF)'!C19+'1 minus TOT (EAF)'!D19+'1 minus TOT (EAF)'!E19+'1 minus TOT (EAF)'!F19+'1 minus TOT (EAF)'!G19)</f>
        <v>0.20590331916320834</v>
      </c>
      <c r="I20" s="5">
        <f>'Raw Data (EAF)'!I20/'1 minus TOT (EAF)'!I69</f>
        <v>0</v>
      </c>
      <c r="J20" s="5">
        <f>'Raw Data (EAF)'!J20/'1 minus TOT (EAF)'!J69</f>
        <v>1.0002836537798863</v>
      </c>
      <c r="K20" s="5">
        <f>'Raw Data (EAF)'!K20/'1 minus TOT (EAF)'!K69</f>
        <v>1.0005470970894743</v>
      </c>
      <c r="L20" s="5">
        <f>'Raw Data (EAF)'!L20/'1 minus TOT (EAF)'!L69</f>
        <v>0</v>
      </c>
      <c r="M20" s="5">
        <f>'Raw Data (EAF)'!M20/'1 minus TOT (EAF)'!M69</f>
        <v>2.0014323481561429</v>
      </c>
      <c r="N20" s="5">
        <f>'Raw Data (EAF)'!N20/'1 minus TOT (EAF)'!N69</f>
        <v>2.00198409083744</v>
      </c>
      <c r="O20" s="5">
        <f>'Raw Data (EAF)'!O20/'1 minus TOT (EAF)'!O69</f>
        <v>6.0087300733288993</v>
      </c>
      <c r="P20" s="5">
        <f>'Raw Data (EAF)'!P20/'1 minus TOT (EAF)'!P69</f>
        <v>9.021376716727417</v>
      </c>
      <c r="Q20" s="5">
        <f>'Raw Data (EAF)'!Q20/'1 minus TOT (EAF)'!Q69</f>
        <v>16.059107422109587</v>
      </c>
      <c r="R20" s="5">
        <f>'Raw Data (EAF)'!R20/'1 minus TOT (EAF)'!R69</f>
        <v>39.219840408941444</v>
      </c>
      <c r="S20" s="5">
        <f>'Raw Data (EAF)'!S20/'1 minus TOT (EAF)'!S69</f>
        <v>49.397658619028356</v>
      </c>
      <c r="T20" s="5">
        <f>'Raw Data (EAF)'!T20/'1 minus TOT (EAF)'!T69</f>
        <v>56.685525660752489</v>
      </c>
      <c r="U20" s="5">
        <f>'Raw Data (EAF)'!U20/'1 minus TOT (EAF)'!U69</f>
        <v>58.144113576982726</v>
      </c>
      <c r="V20" s="5">
        <f>'Raw Data (EAF)'!V20/'1 minus TOT (EAF)'!V69</f>
        <v>65.135456888594916</v>
      </c>
      <c r="W20" s="5">
        <f>'Raw Data (EAF)'!W20/'1 minus TOT (EAF)'!W69</f>
        <v>86.738379037963284</v>
      </c>
      <c r="X20" s="5">
        <f>'Raw Data (EAF)'!X20/'1 minus TOT (EAF)'!X69</f>
        <v>85.857378602039759</v>
      </c>
      <c r="Y20" s="5">
        <f>'Raw Data (EAF)'!Y20/'1 minus TOT (EAF)'!Y69</f>
        <v>171.5738109588832</v>
      </c>
      <c r="Z20" s="5">
        <f>'Raw Data (EAF)'!Z20/'1 minus TOT (EAF)'!Z69</f>
        <v>0</v>
      </c>
      <c r="AA20" s="5">
        <f>'Raw Data (EAF)'!AA20/'1 minus TOT (EAF)'!AA69</f>
        <v>0</v>
      </c>
      <c r="AB20" s="5">
        <f>'Raw Data (EAF)'!AB20/'1 minus TOT (EAF)'!AB69</f>
        <v>0</v>
      </c>
      <c r="AC20" s="5"/>
    </row>
    <row r="21" spans="1:29" s="6" customFormat="1">
      <c r="A21" s="4">
        <v>1967</v>
      </c>
      <c r="B21" s="5">
        <f t="shared" si="0"/>
        <v>663.06378273477003</v>
      </c>
      <c r="C21" s="5">
        <f>'Raw Data (EAF)'!C21/'1 minus TOT (EAF)'!C70</f>
        <v>0</v>
      </c>
      <c r="D21" s="5">
        <f>'Raw Data (EAF)'!D21/'1 minus TOT (EAF)'!D70</f>
        <v>0</v>
      </c>
      <c r="E21" s="5">
        <f>'Raw Data (EAF)'!E21/'1 minus TOT (EAF)'!E70</f>
        <v>0</v>
      </c>
      <c r="F21" s="5">
        <f>'Raw Data (EAF)'!F21/'1 minus TOT (EAF)'!F70</f>
        <v>0</v>
      </c>
      <c r="G21" s="5">
        <f>'Raw Data (EAF)'!G21/'1 minus TOT (EAF)'!G70</f>
        <v>0</v>
      </c>
      <c r="H21" s="5">
        <f>'Raw Data (EAF)'!H21/('1 minus TOT (EAF)'!C20+'1 minus TOT (EAF)'!D20+'1 minus TOT (EAF)'!E20+'1 minus TOT (EAF)'!F20+'1 minus TOT (EAF)'!G20)</f>
        <v>0.20575269498876833</v>
      </c>
      <c r="I21" s="5">
        <f>'Raw Data (EAF)'!I21/'1 minus TOT (EAF)'!I70</f>
        <v>2.0006598153428792</v>
      </c>
      <c r="J21" s="5">
        <f>'Raw Data (EAF)'!J21/'1 minus TOT (EAF)'!J70</f>
        <v>0</v>
      </c>
      <c r="K21" s="5">
        <f>'Raw Data (EAF)'!K21/'1 minus TOT (EAF)'!K70</f>
        <v>1.0005360629332227</v>
      </c>
      <c r="L21" s="5">
        <f>'Raw Data (EAF)'!L21/'1 minus TOT (EAF)'!L70</f>
        <v>0</v>
      </c>
      <c r="M21" s="5">
        <f>'Raw Data (EAF)'!M21/'1 minus TOT (EAF)'!M70</f>
        <v>2.0013713648660465</v>
      </c>
      <c r="N21" s="5">
        <f>'Raw Data (EAF)'!N21/'1 minus TOT (EAF)'!N70</f>
        <v>4.0037301825178631</v>
      </c>
      <c r="O21" s="5">
        <f>'Raw Data (EAF)'!O21/'1 minus TOT (EAF)'!O70</f>
        <v>8.011842650462464</v>
      </c>
      <c r="P21" s="5">
        <f>'Raw Data (EAF)'!P21/'1 minus TOT (EAF)'!P70</f>
        <v>11.025914192745184</v>
      </c>
      <c r="Q21" s="5">
        <f>'Raw Data (EAF)'!Q21/'1 minus TOT (EAF)'!Q70</f>
        <v>23.084438046604213</v>
      </c>
      <c r="R21" s="5">
        <f>'Raw Data (EAF)'!R21/'1 minus TOT (EAF)'!R70</f>
        <v>44.244522519993914</v>
      </c>
      <c r="S21" s="5">
        <f>'Raw Data (EAF)'!S21/'1 minus TOT (EAF)'!S70</f>
        <v>35.28235956383849</v>
      </c>
      <c r="T21" s="5">
        <f>'Raw Data (EAF)'!T21/'1 minus TOT (EAF)'!T70</f>
        <v>53.641040173809031</v>
      </c>
      <c r="U21" s="5">
        <f>'Raw Data (EAF)'!U21/'1 minus TOT (EAF)'!U70</f>
        <v>59.146815289486973</v>
      </c>
      <c r="V21" s="5">
        <f>'Raw Data (EAF)'!V21/'1 minus TOT (EAF)'!V70</f>
        <v>77.458498947349383</v>
      </c>
      <c r="W21" s="5">
        <f>'Raw Data (EAF)'!W21/'1 minus TOT (EAF)'!W70</f>
        <v>69.673069993566031</v>
      </c>
      <c r="X21" s="5">
        <f>'Raw Data (EAF)'!X21/'1 minus TOT (EAF)'!X70</f>
        <v>104.23096540810049</v>
      </c>
      <c r="Y21" s="5">
        <f>'Raw Data (EAF)'!Y21/'1 minus TOT (EAF)'!Y70</f>
        <v>168.05226582816516</v>
      </c>
      <c r="Z21" s="5">
        <f>'Raw Data (EAF)'!Z21/'1 minus TOT (EAF)'!Z70</f>
        <v>0</v>
      </c>
      <c r="AA21" s="5">
        <f>'Raw Data (EAF)'!AA21/'1 minus TOT (EAF)'!AA70</f>
        <v>0</v>
      </c>
      <c r="AB21" s="5">
        <f>'Raw Data (EAF)'!AB21/'1 minus TOT (EAF)'!AB70</f>
        <v>0</v>
      </c>
      <c r="AC21" s="5"/>
    </row>
    <row r="22" spans="1:29" s="6" customFormat="1">
      <c r="A22" s="4">
        <v>1968</v>
      </c>
      <c r="B22" s="5">
        <f t="shared" si="0"/>
        <v>518.50378933008767</v>
      </c>
      <c r="C22" s="5">
        <f>'Raw Data (EAF)'!C22/'1 minus TOT (EAF)'!C71</f>
        <v>0</v>
      </c>
      <c r="D22" s="5">
        <f>'Raw Data (EAF)'!D22/'1 minus TOT (EAF)'!D71</f>
        <v>0</v>
      </c>
      <c r="E22" s="5">
        <f>'Raw Data (EAF)'!E22/'1 minus TOT (EAF)'!E71</f>
        <v>0</v>
      </c>
      <c r="F22" s="5">
        <f>'Raw Data (EAF)'!F22/'1 minus TOT (EAF)'!F71</f>
        <v>0</v>
      </c>
      <c r="G22" s="5">
        <f>'Raw Data (EAF)'!G22/'1 minus TOT (EAF)'!G71</f>
        <v>0</v>
      </c>
      <c r="H22" s="5">
        <f>'Raw Data (EAF)'!H22/('1 minus TOT (EAF)'!C21+'1 minus TOT (EAF)'!D21+'1 minus TOT (EAF)'!E21+'1 minus TOT (EAF)'!F21+'1 minus TOT (EAF)'!G21)</f>
        <v>0.20655185389018238</v>
      </c>
      <c r="I22" s="5">
        <f>'Raw Data (EAF)'!I22/'1 minus TOT (EAF)'!I71</f>
        <v>0</v>
      </c>
      <c r="J22" s="5">
        <f>'Raw Data (EAF)'!J22/'1 minus TOT (EAF)'!J71</f>
        <v>2.0005636419335624</v>
      </c>
      <c r="K22" s="5">
        <f>'Raw Data (EAF)'!K22/'1 minus TOT (EAF)'!K71</f>
        <v>1.0005616167179723</v>
      </c>
      <c r="L22" s="5">
        <f>'Raw Data (EAF)'!L22/'1 minus TOT (EAF)'!L71</f>
        <v>0</v>
      </c>
      <c r="M22" s="5">
        <f>'Raw Data (EAF)'!M22/'1 minus TOT (EAF)'!M71</f>
        <v>1.0006974737628955</v>
      </c>
      <c r="N22" s="5">
        <f>'Raw Data (EAF)'!N22/'1 minus TOT (EAF)'!N71</f>
        <v>1.0009492169342393</v>
      </c>
      <c r="O22" s="5">
        <f>'Raw Data (EAF)'!O22/'1 minus TOT (EAF)'!O71</f>
        <v>4.0059977983842989</v>
      </c>
      <c r="P22" s="5">
        <f>'Raw Data (EAF)'!P22/'1 minus TOT (EAF)'!P71</f>
        <v>6.014432219027575</v>
      </c>
      <c r="Q22" s="5">
        <f>'Raw Data (EAF)'!Q22/'1 minus TOT (EAF)'!Q71</f>
        <v>13.048971428991969</v>
      </c>
      <c r="R22" s="5">
        <f>'Raw Data (EAF)'!R22/'1 minus TOT (EAF)'!R71</f>
        <v>18.102994386613783</v>
      </c>
      <c r="S22" s="5">
        <f>'Raw Data (EAF)'!S22/'1 minus TOT (EAF)'!S71</f>
        <v>34.282238183889689</v>
      </c>
      <c r="T22" s="5">
        <f>'Raw Data (EAF)'!T22/'1 minus TOT (EAF)'!T71</f>
        <v>33.4114125369248</v>
      </c>
      <c r="U22" s="5">
        <f>'Raw Data (EAF)'!U22/'1 minus TOT (EAF)'!U71</f>
        <v>44.879916068940624</v>
      </c>
      <c r="V22" s="5">
        <f>'Raw Data (EAF)'!V22/'1 minus TOT (EAF)'!V71</f>
        <v>60.967750502580444</v>
      </c>
      <c r="W22" s="5">
        <f>'Raw Data (EAF)'!W22/'1 minus TOT (EAF)'!W71</f>
        <v>66.549218181981274</v>
      </c>
      <c r="X22" s="5">
        <f>'Raw Data (EAF)'!X22/'1 minus TOT (EAF)'!X71</f>
        <v>82.448457470556946</v>
      </c>
      <c r="Y22" s="5">
        <f>'Raw Data (EAF)'!Y22/'1 minus TOT (EAF)'!Y71</f>
        <v>149.58307674895744</v>
      </c>
      <c r="Z22" s="5">
        <f>'Raw Data (EAF)'!Z22/'1 minus TOT (EAF)'!Z71</f>
        <v>0</v>
      </c>
      <c r="AA22" s="5">
        <f>'Raw Data (EAF)'!AA22/'1 minus TOT (EAF)'!AA71</f>
        <v>0</v>
      </c>
      <c r="AB22" s="5">
        <f>'Raw Data (EAF)'!AB22/'1 minus TOT (EAF)'!AB71</f>
        <v>0</v>
      </c>
      <c r="AC22" s="5"/>
    </row>
    <row r="23" spans="1:29" s="6" customFormat="1">
      <c r="A23" s="4">
        <v>1969</v>
      </c>
      <c r="B23" s="5">
        <f t="shared" si="0"/>
        <v>519.31011998493659</v>
      </c>
      <c r="C23" s="5">
        <f>'Raw Data (EAF)'!C23/'1 minus TOT (EAF)'!C72</f>
        <v>0</v>
      </c>
      <c r="D23" s="5">
        <f>'Raw Data (EAF)'!D23/'1 minus TOT (EAF)'!D72</f>
        <v>0</v>
      </c>
      <c r="E23" s="5">
        <f>'Raw Data (EAF)'!E23/'1 minus TOT (EAF)'!E72</f>
        <v>0</v>
      </c>
      <c r="F23" s="5">
        <f>'Raw Data (EAF)'!F23/'1 minus TOT (EAF)'!F72</f>
        <v>0</v>
      </c>
      <c r="G23" s="5">
        <f>'Raw Data (EAF)'!G23/'1 minus TOT (EAF)'!G72</f>
        <v>0</v>
      </c>
      <c r="H23" s="5">
        <f>'Raw Data (EAF)'!H23/('1 minus TOT (EAF)'!C22+'1 minus TOT (EAF)'!D22+'1 minus TOT (EAF)'!E22+'1 minus TOT (EAF)'!F22+'1 minus TOT (EAF)'!G22)</f>
        <v>0.2045675238309442</v>
      </c>
      <c r="I23" s="5">
        <f>'Raw Data (EAF)'!I23/'1 minus TOT (EAF)'!I72</f>
        <v>0</v>
      </c>
      <c r="J23" s="5">
        <f>'Raw Data (EAF)'!J23/'1 minus TOT (EAF)'!J72</f>
        <v>0</v>
      </c>
      <c r="K23" s="5">
        <f>'Raw Data (EAF)'!K23/'1 minus TOT (EAF)'!K72</f>
        <v>1.0005741283341663</v>
      </c>
      <c r="L23" s="5">
        <f>'Raw Data (EAF)'!L23/'1 minus TOT (EAF)'!L72</f>
        <v>1.000653650647227</v>
      </c>
      <c r="M23" s="5">
        <f>'Raw Data (EAF)'!M23/'1 minus TOT (EAF)'!M72</f>
        <v>2.0013902885201493</v>
      </c>
      <c r="N23" s="5">
        <f>'Raw Data (EAF)'!N23/'1 minus TOT (EAF)'!N72</f>
        <v>1.0009758874476478</v>
      </c>
      <c r="O23" s="5">
        <f>'Raw Data (EAF)'!O23/'1 minus TOT (EAF)'!O72</f>
        <v>2.0030039795506989</v>
      </c>
      <c r="P23" s="5">
        <f>'Raw Data (EAF)'!P23/'1 minus TOT (EAF)'!P72</f>
        <v>6.014485402479985</v>
      </c>
      <c r="Q23" s="5">
        <f>'Raw Data (EAF)'!Q23/'1 minus TOT (EAF)'!Q72</f>
        <v>15.055101159072537</v>
      </c>
      <c r="R23" s="5">
        <f>'Raw Data (EAF)'!R23/'1 minus TOT (EAF)'!R72</f>
        <v>19.105667651332748</v>
      </c>
      <c r="S23" s="5">
        <f>'Raw Data (EAF)'!S23/'1 minus TOT (EAF)'!S72</f>
        <v>35.285024966926322</v>
      </c>
      <c r="T23" s="5">
        <f>'Raw Data (EAF)'!T23/'1 minus TOT (EAF)'!T72</f>
        <v>18.216878479832548</v>
      </c>
      <c r="U23" s="5">
        <f>'Raw Data (EAF)'!U23/'1 minus TOT (EAF)'!U72</f>
        <v>47.925324814371287</v>
      </c>
      <c r="V23" s="5">
        <f>'Raw Data (EAF)'!V23/'1 minus TOT (EAF)'!V72</f>
        <v>58.859125920674984</v>
      </c>
      <c r="W23" s="5">
        <f>'Raw Data (EAF)'!W23/'1 minus TOT (EAF)'!W72</f>
        <v>74.845997909821619</v>
      </c>
      <c r="X23" s="5">
        <f>'Raw Data (EAF)'!X23/'1 minus TOT (EAF)'!X72</f>
        <v>98.60484507707406</v>
      </c>
      <c r="Y23" s="5">
        <f>'Raw Data (EAF)'!Y23/'1 minus TOT (EAF)'!Y72</f>
        <v>138.18650314501963</v>
      </c>
      <c r="Z23" s="5">
        <f>'Raw Data (EAF)'!Z23/'1 minus TOT (EAF)'!Z72</f>
        <v>0</v>
      </c>
      <c r="AA23" s="5">
        <f>'Raw Data (EAF)'!AA23/'1 minus TOT (EAF)'!AA72</f>
        <v>0</v>
      </c>
      <c r="AB23" s="5">
        <f>'Raw Data (EAF)'!AB23/'1 minus TOT (EAF)'!AB72</f>
        <v>0</v>
      </c>
      <c r="AC23" s="5"/>
    </row>
    <row r="24" spans="1:29" s="6" customFormat="1">
      <c r="A24" s="4">
        <v>1970</v>
      </c>
      <c r="B24" s="5">
        <f t="shared" si="0"/>
        <v>545.77610753809699</v>
      </c>
      <c r="C24" s="5">
        <f>'Raw Data (EAF)'!C24/'1 minus TOT (EAF)'!C73</f>
        <v>0</v>
      </c>
      <c r="D24" s="5">
        <f>'Raw Data (EAF)'!D24/'1 minus TOT (EAF)'!D73</f>
        <v>0</v>
      </c>
      <c r="E24" s="5">
        <f>'Raw Data (EAF)'!E24/'1 minus TOT (EAF)'!E73</f>
        <v>0</v>
      </c>
      <c r="F24" s="5">
        <f>'Raw Data (EAF)'!F24/'1 minus TOT (EAF)'!F73</f>
        <v>0</v>
      </c>
      <c r="G24" s="5">
        <f>'Raw Data (EAF)'!G24/'1 minus TOT (EAF)'!G73</f>
        <v>0</v>
      </c>
      <c r="H24" s="5">
        <f>'Raw Data (EAF)'!H24/('1 minus TOT (EAF)'!C23+'1 minus TOT (EAF)'!D23+'1 minus TOT (EAF)'!E23+'1 minus TOT (EAF)'!F23+'1 minus TOT (EAF)'!G23)</f>
        <v>0.61450014226594418</v>
      </c>
      <c r="I24" s="5">
        <f>'Raw Data (EAF)'!I24/'1 minus TOT (EAF)'!I73</f>
        <v>0</v>
      </c>
      <c r="J24" s="5">
        <f>'Raw Data (EAF)'!J24/'1 minus TOT (EAF)'!J73</f>
        <v>0</v>
      </c>
      <c r="K24" s="5">
        <f>'Raw Data (EAF)'!K24/'1 minus TOT (EAF)'!K73</f>
        <v>1.0005705091696648</v>
      </c>
      <c r="L24" s="5">
        <f>'Raw Data (EAF)'!L24/'1 minus TOT (EAF)'!L73</f>
        <v>1.0006432741990263</v>
      </c>
      <c r="M24" s="5">
        <f>'Raw Data (EAF)'!M24/'1 minus TOT (EAF)'!M73</f>
        <v>0</v>
      </c>
      <c r="N24" s="5">
        <f>'Raw Data (EAF)'!N24/'1 minus TOT (EAF)'!N73</f>
        <v>1.0009460834770452</v>
      </c>
      <c r="O24" s="5">
        <f>'Raw Data (EAF)'!O24/'1 minus TOT (EAF)'!O73</f>
        <v>8.0120026247179208</v>
      </c>
      <c r="P24" s="5">
        <f>'Raw Data (EAF)'!P24/'1 minus TOT (EAF)'!P73</f>
        <v>3.0069775221211401</v>
      </c>
      <c r="Q24" s="5">
        <f>'Raw Data (EAF)'!Q24/'1 minus TOT (EAF)'!Q73</f>
        <v>14.052107743997272</v>
      </c>
      <c r="R24" s="5">
        <f>'Raw Data (EAF)'!R24/'1 minus TOT (EAF)'!R73</f>
        <v>18.101028665738848</v>
      </c>
      <c r="S24" s="5">
        <f>'Raw Data (EAF)'!S24/'1 minus TOT (EAF)'!S73</f>
        <v>35.28819021991967</v>
      </c>
      <c r="T24" s="5">
        <f>'Raw Data (EAF)'!T24/'1 minus TOT (EAF)'!T73</f>
        <v>33.394890290011709</v>
      </c>
      <c r="U24" s="5">
        <f>'Raw Data (EAF)'!U24/'1 minus TOT (EAF)'!U73</f>
        <v>40.789201586343701</v>
      </c>
      <c r="V24" s="5">
        <f>'Raw Data (EAF)'!V24/'1 minus TOT (EAF)'!V73</f>
        <v>54.700235727282767</v>
      </c>
      <c r="W24" s="5">
        <f>'Raw Data (EAF)'!W24/'1 minus TOT (EAF)'!W73</f>
        <v>67.361238128084167</v>
      </c>
      <c r="X24" s="5">
        <f>'Raw Data (EAF)'!X24/'1 minus TOT (EAF)'!X73</f>
        <v>116.67455389062664</v>
      </c>
      <c r="Y24" s="5">
        <f>'Raw Data (EAF)'!Y24/'1 minus TOT (EAF)'!Y73</f>
        <v>150.77902113014144</v>
      </c>
      <c r="Z24" s="5">
        <f>'Raw Data (EAF)'!Z24/'1 minus TOT (EAF)'!Z73</f>
        <v>0</v>
      </c>
      <c r="AA24" s="5">
        <f>'Raw Data (EAF)'!AA24/'1 minus TOT (EAF)'!AA73</f>
        <v>0</v>
      </c>
      <c r="AB24" s="5">
        <f>'Raw Data (EAF)'!AB24/'1 minus TOT (EAF)'!AB73</f>
        <v>0</v>
      </c>
      <c r="AC24" s="5"/>
    </row>
    <row r="25" spans="1:29" s="6" customFormat="1">
      <c r="A25" s="4">
        <v>1971</v>
      </c>
      <c r="B25" s="5">
        <f t="shared" si="0"/>
        <v>532.69366351258941</v>
      </c>
      <c r="C25" s="5">
        <f>'Raw Data (EAF)'!C25/'1 minus TOT (EAF)'!C74</f>
        <v>0</v>
      </c>
      <c r="D25" s="5">
        <f>'Raw Data (EAF)'!D25/'1 minus TOT (EAF)'!D74</f>
        <v>0</v>
      </c>
      <c r="E25" s="5">
        <f>'Raw Data (EAF)'!E25/'1 minus TOT (EAF)'!E74</f>
        <v>0</v>
      </c>
      <c r="F25" s="5">
        <f>'Raw Data (EAF)'!F25/'1 minus TOT (EAF)'!F74</f>
        <v>0</v>
      </c>
      <c r="G25" s="5">
        <f>'Raw Data (EAF)'!G25/'1 minus TOT (EAF)'!G74</f>
        <v>0</v>
      </c>
      <c r="H25" s="5">
        <f>'Raw Data (EAF)'!H25/('1 minus TOT (EAF)'!C24+'1 minus TOT (EAF)'!D24+'1 minus TOT (EAF)'!E24+'1 minus TOT (EAF)'!F24+'1 minus TOT (EAF)'!G24)</f>
        <v>0.20418427965917246</v>
      </c>
      <c r="I25" s="5">
        <f>'Raw Data (EAF)'!I25/'1 minus TOT (EAF)'!I74</f>
        <v>0</v>
      </c>
      <c r="J25" s="5">
        <f>'Raw Data (EAF)'!J25/'1 minus TOT (EAF)'!J74</f>
        <v>0</v>
      </c>
      <c r="K25" s="5">
        <f>'Raw Data (EAF)'!K25/'1 minus TOT (EAF)'!K74</f>
        <v>0</v>
      </c>
      <c r="L25" s="5">
        <f>'Raw Data (EAF)'!L25/'1 minus TOT (EAF)'!L74</f>
        <v>0</v>
      </c>
      <c r="M25" s="5">
        <f>'Raw Data (EAF)'!M25/'1 minus TOT (EAF)'!M74</f>
        <v>1.0007135968029337</v>
      </c>
      <c r="N25" s="5">
        <f>'Raw Data (EAF)'!N25/'1 minus TOT (EAF)'!N74</f>
        <v>0</v>
      </c>
      <c r="O25" s="5">
        <f>'Raw Data (EAF)'!O25/'1 minus TOT (EAF)'!O74</f>
        <v>4.0056705228366507</v>
      </c>
      <c r="P25" s="5">
        <f>'Raw Data (EAF)'!P25/'1 minus TOT (EAF)'!P74</f>
        <v>3.0070018739292985</v>
      </c>
      <c r="Q25" s="5">
        <f>'Raw Data (EAF)'!Q25/'1 minus TOT (EAF)'!Q74</f>
        <v>15.054451199745817</v>
      </c>
      <c r="R25" s="5">
        <f>'Raw Data (EAF)'!R25/'1 minus TOT (EAF)'!R74</f>
        <v>25.13666854976556</v>
      </c>
      <c r="S25" s="5">
        <f>'Raw Data (EAF)'!S25/'1 minus TOT (EAF)'!S74</f>
        <v>23.18663524390519</v>
      </c>
      <c r="T25" s="5">
        <f>'Raw Data (EAF)'!T25/'1 minus TOT (EAF)'!T74</f>
        <v>38.455483160137476</v>
      </c>
      <c r="U25" s="5">
        <f>'Raw Data (EAF)'!U25/'1 minus TOT (EAF)'!U74</f>
        <v>45.851237095144548</v>
      </c>
      <c r="V25" s="5">
        <f>'Raw Data (EAF)'!V25/'1 minus TOT (EAF)'!V74</f>
        <v>51.556593346721925</v>
      </c>
      <c r="W25" s="5">
        <f>'Raw Data (EAF)'!W25/'1 minus TOT (EAF)'!W74</f>
        <v>73.636668406655829</v>
      </c>
      <c r="X25" s="5">
        <f>'Raw Data (EAF)'!X25/'1 minus TOT (EAF)'!X74</f>
        <v>93.721313186946773</v>
      </c>
      <c r="Y25" s="5">
        <f>'Raw Data (EAF)'!Y25/'1 minus TOT (EAF)'!Y74</f>
        <v>157.87704305033822</v>
      </c>
      <c r="Z25" s="5">
        <f>'Raw Data (EAF)'!Z25/'1 minus TOT (EAF)'!Z74</f>
        <v>0</v>
      </c>
      <c r="AA25" s="5">
        <f>'Raw Data (EAF)'!AA25/'1 minus TOT (EAF)'!AA74</f>
        <v>0</v>
      </c>
      <c r="AB25" s="5">
        <f>'Raw Data (EAF)'!AB25/'1 minus TOT (EAF)'!AB74</f>
        <v>0</v>
      </c>
      <c r="AC25" s="5"/>
    </row>
    <row r="26" spans="1:29" s="6" customFormat="1">
      <c r="A26" s="4">
        <v>1972</v>
      </c>
      <c r="B26" s="5">
        <f t="shared" si="0"/>
        <v>545.25662788591262</v>
      </c>
      <c r="C26" s="5">
        <f>'Raw Data (EAF)'!C26/'1 minus TOT (EAF)'!C75</f>
        <v>0</v>
      </c>
      <c r="D26" s="5">
        <f>'Raw Data (EAF)'!D26/'1 minus TOT (EAF)'!D75</f>
        <v>0</v>
      </c>
      <c r="E26" s="5">
        <f>'Raw Data (EAF)'!E26/'1 minus TOT (EAF)'!E75</f>
        <v>0</v>
      </c>
      <c r="F26" s="5">
        <f>'Raw Data (EAF)'!F26/'1 minus TOT (EAF)'!F75</f>
        <v>0</v>
      </c>
      <c r="G26" s="5">
        <f>'Raw Data (EAF)'!G26/'1 minus TOT (EAF)'!G75</f>
        <v>0</v>
      </c>
      <c r="H26" s="5">
        <f>'Raw Data (EAF)'!H26/('1 minus TOT (EAF)'!C25+'1 minus TOT (EAF)'!D25+'1 minus TOT (EAF)'!E25+'1 minus TOT (EAF)'!F25+'1 minus TOT (EAF)'!G25)</f>
        <v>0</v>
      </c>
      <c r="I26" s="5">
        <f>'Raw Data (EAF)'!I26/'1 minus TOT (EAF)'!I75</f>
        <v>0</v>
      </c>
      <c r="J26" s="5">
        <f>'Raw Data (EAF)'!J26/'1 minus TOT (EAF)'!J75</f>
        <v>0</v>
      </c>
      <c r="K26" s="5">
        <f>'Raw Data (EAF)'!K26/'1 minus TOT (EAF)'!K75</f>
        <v>2.0011598672773734</v>
      </c>
      <c r="L26" s="5">
        <f>'Raw Data (EAF)'!L26/'1 minus TOT (EAF)'!L75</f>
        <v>0</v>
      </c>
      <c r="M26" s="5">
        <f>'Raw Data (EAF)'!M26/'1 minus TOT (EAF)'!M75</f>
        <v>0</v>
      </c>
      <c r="N26" s="5">
        <f>'Raw Data (EAF)'!N26/'1 minus TOT (EAF)'!N75</f>
        <v>2.0018669680451731</v>
      </c>
      <c r="O26" s="5">
        <f>'Raw Data (EAF)'!O26/'1 minus TOT (EAF)'!O75</f>
        <v>4.0056995512656446</v>
      </c>
      <c r="P26" s="5">
        <f>'Raw Data (EAF)'!P26/'1 minus TOT (EAF)'!P75</f>
        <v>4.0091550861699172</v>
      </c>
      <c r="Q26" s="5">
        <f>'Raw Data (EAF)'!Q26/'1 minus TOT (EAF)'!Q75</f>
        <v>20.072624354739045</v>
      </c>
      <c r="R26" s="5">
        <f>'Raw Data (EAF)'!R26/'1 minus TOT (EAF)'!R75</f>
        <v>16.084924424107086</v>
      </c>
      <c r="S26" s="5">
        <f>'Raw Data (EAF)'!S26/'1 minus TOT (EAF)'!S75</f>
        <v>30.243483746391469</v>
      </c>
      <c r="T26" s="5">
        <f>'Raw Data (EAF)'!T26/'1 minus TOT (EAF)'!T75</f>
        <v>28.333665173910219</v>
      </c>
      <c r="U26" s="5">
        <f>'Raw Data (EAF)'!U26/'1 minus TOT (EAF)'!U75</f>
        <v>34.653718764333448</v>
      </c>
      <c r="V26" s="5">
        <f>'Raw Data (EAF)'!V26/'1 minus TOT (EAF)'!V75</f>
        <v>61.887695082466543</v>
      </c>
      <c r="W26" s="5">
        <f>'Raw Data (EAF)'!W26/'1 minus TOT (EAF)'!W75</f>
        <v>92.633738741203629</v>
      </c>
      <c r="X26" s="5">
        <f>'Raw Data (EAF)'!X26/'1 minus TOT (EAF)'!X75</f>
        <v>93.736379155026953</v>
      </c>
      <c r="Y26" s="5">
        <f>'Raw Data (EAF)'!Y26/'1 minus TOT (EAF)'!Y75</f>
        <v>155.59251697097616</v>
      </c>
      <c r="Z26" s="5">
        <f>'Raw Data (EAF)'!Z26/'1 minus TOT (EAF)'!Z75</f>
        <v>0</v>
      </c>
      <c r="AA26" s="5">
        <f>'Raw Data (EAF)'!AA26/'1 minus TOT (EAF)'!AA75</f>
        <v>0</v>
      </c>
      <c r="AB26" s="5">
        <f>'Raw Data (EAF)'!AB26/'1 minus TOT (EAF)'!AB75</f>
        <v>0</v>
      </c>
      <c r="AC26" s="5"/>
    </row>
    <row r="27" spans="1:29" s="6" customFormat="1">
      <c r="A27" s="4">
        <v>1973</v>
      </c>
      <c r="B27" s="5">
        <f t="shared" si="0"/>
        <v>558.53826506926896</v>
      </c>
      <c r="C27" s="5">
        <f>'Raw Data (EAF)'!C27/'1 minus TOT (EAF)'!C76</f>
        <v>0</v>
      </c>
      <c r="D27" s="5">
        <f>'Raw Data (EAF)'!D27/'1 minus TOT (EAF)'!D76</f>
        <v>0</v>
      </c>
      <c r="E27" s="5">
        <f>'Raw Data (EAF)'!E27/'1 minus TOT (EAF)'!E76</f>
        <v>0</v>
      </c>
      <c r="F27" s="5">
        <f>'Raw Data (EAF)'!F27/'1 minus TOT (EAF)'!F76</f>
        <v>0</v>
      </c>
      <c r="G27" s="5">
        <f>'Raw Data (EAF)'!G27/'1 minus TOT (EAF)'!G76</f>
        <v>0</v>
      </c>
      <c r="H27" s="5">
        <f>'Raw Data (EAF)'!H27/('1 minus TOT (EAF)'!C26+'1 minus TOT (EAF)'!D26+'1 minus TOT (EAF)'!E26+'1 minus TOT (EAF)'!F26+'1 minus TOT (EAF)'!G26)</f>
        <v>0.20413116262352096</v>
      </c>
      <c r="I27" s="5">
        <f>'Raw Data (EAF)'!I27/'1 minus TOT (EAF)'!I76</f>
        <v>1.0003192692150169</v>
      </c>
      <c r="J27" s="5">
        <f>'Raw Data (EAF)'!J27/'1 minus TOT (EAF)'!J76</f>
        <v>1.0002766174105167</v>
      </c>
      <c r="K27" s="5">
        <f>'Raw Data (EAF)'!K27/'1 minus TOT (EAF)'!K76</f>
        <v>0</v>
      </c>
      <c r="L27" s="5">
        <f>'Raw Data (EAF)'!L27/'1 minus TOT (EAF)'!L76</f>
        <v>2.0012257142051486</v>
      </c>
      <c r="M27" s="5">
        <f>'Raw Data (EAF)'!M27/'1 minus TOT (EAF)'!M76</f>
        <v>2.0013537262155308</v>
      </c>
      <c r="N27" s="5">
        <f>'Raw Data (EAF)'!N27/'1 minus TOT (EAF)'!N76</f>
        <v>1.0009011933166316</v>
      </c>
      <c r="O27" s="5">
        <f>'Raw Data (EAF)'!O27/'1 minus TOT (EAF)'!O76</f>
        <v>2.0028115091174028</v>
      </c>
      <c r="P27" s="5">
        <f>'Raw Data (EAF)'!P27/'1 minus TOT (EAF)'!P76</f>
        <v>5.0111142412974319</v>
      </c>
      <c r="Q27" s="5">
        <f>'Raw Data (EAF)'!Q27/'1 minus TOT (EAF)'!Q76</f>
        <v>6.0212786062538388</v>
      </c>
      <c r="R27" s="5">
        <f>'Raw Data (EAF)'!R27/'1 minus TOT (EAF)'!R76</f>
        <v>17.089968261760013</v>
      </c>
      <c r="S27" s="5">
        <f>'Raw Data (EAF)'!S27/'1 minus TOT (EAF)'!S76</f>
        <v>41.331815895421279</v>
      </c>
      <c r="T27" s="5">
        <f>'Raw Data (EAF)'!T27/'1 minus TOT (EAF)'!T76</f>
        <v>49.58091463265351</v>
      </c>
      <c r="U27" s="5">
        <f>'Raw Data (EAF)'!U27/'1 minus TOT (EAF)'!U76</f>
        <v>48.889985824917268</v>
      </c>
      <c r="V27" s="5">
        <f>'Raw Data (EAF)'!V27/'1 minus TOT (EAF)'!V76</f>
        <v>47.390108534462257</v>
      </c>
      <c r="W27" s="5">
        <f>'Raw Data (EAF)'!W27/'1 minus TOT (EAF)'!W76</f>
        <v>84.156751906978911</v>
      </c>
      <c r="X27" s="5">
        <f>'Raw Data (EAF)'!X27/'1 minus TOT (EAF)'!X76</f>
        <v>83.834028928691765</v>
      </c>
      <c r="Y27" s="5">
        <f>'Raw Data (EAF)'!Y27/'1 minus TOT (EAF)'!Y76</f>
        <v>166.02127904472886</v>
      </c>
      <c r="Z27" s="5">
        <f>'Raw Data (EAF)'!Z27/'1 minus TOT (EAF)'!Z76</f>
        <v>0</v>
      </c>
      <c r="AA27" s="5">
        <f>'Raw Data (EAF)'!AA27/'1 minus TOT (EAF)'!AA76</f>
        <v>0</v>
      </c>
      <c r="AB27" s="5">
        <f>'Raw Data (EAF)'!AB27/'1 minus TOT (EAF)'!AB76</f>
        <v>0</v>
      </c>
      <c r="AC27" s="5"/>
    </row>
    <row r="28" spans="1:29" s="6" customFormat="1">
      <c r="A28" s="4">
        <v>1974</v>
      </c>
      <c r="B28" s="5">
        <f t="shared" si="0"/>
        <v>541.60690745364366</v>
      </c>
      <c r="C28" s="5">
        <f>'Raw Data (EAF)'!C28/'1 minus TOT (EAF)'!C77</f>
        <v>0</v>
      </c>
      <c r="D28" s="5">
        <f>'Raw Data (EAF)'!D28/'1 minus TOT (EAF)'!D77</f>
        <v>0</v>
      </c>
      <c r="E28" s="5">
        <f>'Raw Data (EAF)'!E28/'1 minus TOT (EAF)'!E77</f>
        <v>0</v>
      </c>
      <c r="F28" s="5">
        <f>'Raw Data (EAF)'!F28/'1 minus TOT (EAF)'!F77</f>
        <v>0</v>
      </c>
      <c r="G28" s="5">
        <f>'Raw Data (EAF)'!G28/'1 minus TOT (EAF)'!G77</f>
        <v>0</v>
      </c>
      <c r="H28" s="5">
        <f>'Raw Data (EAF)'!H28/('1 minus TOT (EAF)'!C27+'1 minus TOT (EAF)'!D27+'1 minus TOT (EAF)'!E27+'1 minus TOT (EAF)'!F27+'1 minus TOT (EAF)'!G27)</f>
        <v>0.6111766700472433</v>
      </c>
      <c r="I28" s="5">
        <f>'Raw Data (EAF)'!I28/'1 minus TOT (EAF)'!I77</f>
        <v>0</v>
      </c>
      <c r="J28" s="5">
        <f>'Raw Data (EAF)'!J28/'1 minus TOT (EAF)'!J77</f>
        <v>0</v>
      </c>
      <c r="K28" s="5">
        <f>'Raw Data (EAF)'!K28/'1 minus TOT (EAF)'!K77</f>
        <v>0</v>
      </c>
      <c r="L28" s="5">
        <f>'Raw Data (EAF)'!L28/'1 minus TOT (EAF)'!L77</f>
        <v>0</v>
      </c>
      <c r="M28" s="5">
        <f>'Raw Data (EAF)'!M28/'1 minus TOT (EAF)'!M77</f>
        <v>0</v>
      </c>
      <c r="N28" s="5">
        <f>'Raw Data (EAF)'!N28/'1 minus TOT (EAF)'!N77</f>
        <v>2.0017028294167676</v>
      </c>
      <c r="O28" s="5">
        <f>'Raw Data (EAF)'!O28/'1 minus TOT (EAF)'!O77</f>
        <v>6.0078186072082778</v>
      </c>
      <c r="P28" s="5">
        <f>'Raw Data (EAF)'!P28/'1 minus TOT (EAF)'!P77</f>
        <v>3.0064534756814858</v>
      </c>
      <c r="Q28" s="5">
        <f>'Raw Data (EAF)'!Q28/'1 minus TOT (EAF)'!Q77</f>
        <v>15.051004195238065</v>
      </c>
      <c r="R28" s="5">
        <f>'Raw Data (EAF)'!R28/'1 minus TOT (EAF)'!R77</f>
        <v>22.113084729054599</v>
      </c>
      <c r="S28" s="5">
        <f>'Raw Data (EAF)'!S28/'1 minus TOT (EAF)'!S77</f>
        <v>33.255759874563587</v>
      </c>
      <c r="T28" s="5">
        <f>'Raw Data (EAF)'!T28/'1 minus TOT (EAF)'!T77</f>
        <v>30.349248199044546</v>
      </c>
      <c r="U28" s="5">
        <f>'Raw Data (EAF)'!U28/'1 minus TOT (EAF)'!U77</f>
        <v>34.609366990429749</v>
      </c>
      <c r="V28" s="5">
        <f>'Raw Data (EAF)'!V28/'1 minus TOT (EAF)'!V77</f>
        <v>66.912207159781744</v>
      </c>
      <c r="W28" s="5">
        <f>'Raw Data (EAF)'!W28/'1 minus TOT (EAF)'!W77</f>
        <v>64.013915023669</v>
      </c>
      <c r="X28" s="5">
        <f>'Raw Data (EAF)'!X28/'1 minus TOT (EAF)'!X77</f>
        <v>98.742738322229584</v>
      </c>
      <c r="Y28" s="5">
        <f>'Raw Data (EAF)'!Y28/'1 minus TOT (EAF)'!Y77</f>
        <v>164.93243137727904</v>
      </c>
      <c r="Z28" s="5">
        <f>'Raw Data (EAF)'!Z28/'1 minus TOT (EAF)'!Z77</f>
        <v>0</v>
      </c>
      <c r="AA28" s="5">
        <f>'Raw Data (EAF)'!AA28/'1 minus TOT (EAF)'!AA77</f>
        <v>0</v>
      </c>
      <c r="AB28" s="5">
        <f>'Raw Data (EAF)'!AB28/'1 minus TOT (EAF)'!AB77</f>
        <v>0</v>
      </c>
      <c r="AC28" s="5"/>
    </row>
    <row r="29" spans="1:29" s="6" customFormat="1">
      <c r="A29" s="4">
        <v>1975</v>
      </c>
      <c r="B29" s="5">
        <f t="shared" si="0"/>
        <v>590.3667551461574</v>
      </c>
      <c r="C29" s="5">
        <f>'Raw Data (EAF)'!C29/'1 minus TOT (EAF)'!C78</f>
        <v>0</v>
      </c>
      <c r="D29" s="5">
        <f>'Raw Data (EAF)'!D29/'1 minus TOT (EAF)'!D78</f>
        <v>0</v>
      </c>
      <c r="E29" s="5">
        <f>'Raw Data (EAF)'!E29/'1 minus TOT (EAF)'!E78</f>
        <v>0</v>
      </c>
      <c r="F29" s="5">
        <f>'Raw Data (EAF)'!F29/'1 minus TOT (EAF)'!F78</f>
        <v>0</v>
      </c>
      <c r="G29" s="5">
        <f>'Raw Data (EAF)'!G29/'1 minus TOT (EAF)'!G78</f>
        <v>0</v>
      </c>
      <c r="H29" s="5">
        <f>'Raw Data (EAF)'!H29/('1 minus TOT (EAF)'!C28+'1 minus TOT (EAF)'!D28+'1 minus TOT (EAF)'!E28+'1 minus TOT (EAF)'!F28+'1 minus TOT (EAF)'!G28)</f>
        <v>0</v>
      </c>
      <c r="I29" s="5">
        <f>'Raw Data (EAF)'!I29/'1 minus TOT (EAF)'!I78</f>
        <v>0</v>
      </c>
      <c r="J29" s="5">
        <f>'Raw Data (EAF)'!J29/'1 minus TOT (EAF)'!J78</f>
        <v>1.0002408171906736</v>
      </c>
      <c r="K29" s="5">
        <f>'Raw Data (EAF)'!K29/'1 minus TOT (EAF)'!K78</f>
        <v>0</v>
      </c>
      <c r="L29" s="5">
        <f>'Raw Data (EAF)'!L29/'1 minus TOT (EAF)'!L78</f>
        <v>2.0011735043108154</v>
      </c>
      <c r="M29" s="5">
        <f>'Raw Data (EAF)'!M29/'1 minus TOT (EAF)'!M78</f>
        <v>1.0006228511552582</v>
      </c>
      <c r="N29" s="5">
        <f>'Raw Data (EAF)'!N29/'1 minus TOT (EAF)'!N78</f>
        <v>3.0025026908015482</v>
      </c>
      <c r="O29" s="5">
        <f>'Raw Data (EAF)'!O29/'1 minus TOT (EAF)'!O78</f>
        <v>5.0061828006611027</v>
      </c>
      <c r="P29" s="5">
        <f>'Raw Data (EAF)'!P29/'1 minus TOT (EAF)'!P78</f>
        <v>3.0062160670724185</v>
      </c>
      <c r="Q29" s="5">
        <f>'Raw Data (EAF)'!Q29/'1 minus TOT (EAF)'!Q78</f>
        <v>10.032528940759276</v>
      </c>
      <c r="R29" s="5">
        <f>'Raw Data (EAF)'!R29/'1 minus TOT (EAF)'!R78</f>
        <v>19.095496896872351</v>
      </c>
      <c r="S29" s="5">
        <f>'Raw Data (EAF)'!S29/'1 minus TOT (EAF)'!S78</f>
        <v>33.249089967125705</v>
      </c>
      <c r="T29" s="5">
        <f>'Raw Data (EAF)'!T29/'1 minus TOT (EAF)'!T78</f>
        <v>42.472139243470302</v>
      </c>
      <c r="U29" s="5">
        <f>'Raw Data (EAF)'!U29/'1 minus TOT (EAF)'!U78</f>
        <v>52.892518445863402</v>
      </c>
      <c r="V29" s="5">
        <f>'Raw Data (EAF)'!V29/'1 minus TOT (EAF)'!V78</f>
        <v>58.603635887443474</v>
      </c>
      <c r="W29" s="5">
        <f>'Raw Data (EAF)'!W29/'1 minus TOT (EAF)'!W78</f>
        <v>71.176856195229064</v>
      </c>
      <c r="X29" s="5">
        <f>'Raw Data (EAF)'!X29/'1 minus TOT (EAF)'!X78</f>
        <v>91.774354559084529</v>
      </c>
      <c r="Y29" s="5">
        <f>'Raw Data (EAF)'!Y29/'1 minus TOT (EAF)'!Y78</f>
        <v>196.05319627911749</v>
      </c>
      <c r="Z29" s="5">
        <f>'Raw Data (EAF)'!Z29/'1 minus TOT (EAF)'!Z78</f>
        <v>0</v>
      </c>
      <c r="AA29" s="5">
        <f>'Raw Data (EAF)'!AA29/'1 minus TOT (EAF)'!AA78</f>
        <v>0</v>
      </c>
      <c r="AB29" s="5">
        <f>'Raw Data (EAF)'!AB29/'1 minus TOT (EAF)'!AB78</f>
        <v>0</v>
      </c>
      <c r="AC29" s="5"/>
    </row>
    <row r="30" spans="1:29" s="6" customFormat="1">
      <c r="A30" s="4">
        <v>1976</v>
      </c>
      <c r="B30" s="5">
        <f t="shared" si="0"/>
        <v>611.00212924423886</v>
      </c>
      <c r="C30" s="5">
        <f>'Raw Data (EAF)'!C30/'1 minus TOT (EAF)'!C79</f>
        <v>0</v>
      </c>
      <c r="D30" s="5">
        <f>'Raw Data (EAF)'!D30/'1 minus TOT (EAF)'!D79</f>
        <v>0</v>
      </c>
      <c r="E30" s="5">
        <f>'Raw Data (EAF)'!E30/'1 minus TOT (EAF)'!E79</f>
        <v>0</v>
      </c>
      <c r="F30" s="5">
        <f>'Raw Data (EAF)'!F30/'1 minus TOT (EAF)'!F79</f>
        <v>0</v>
      </c>
      <c r="G30" s="5">
        <f>'Raw Data (EAF)'!G30/'1 minus TOT (EAF)'!G79</f>
        <v>0</v>
      </c>
      <c r="H30" s="5">
        <f>'Raw Data (EAF)'!H30/('1 minus TOT (EAF)'!C29+'1 minus TOT (EAF)'!D29+'1 minus TOT (EAF)'!E29+'1 minus TOT (EAF)'!F29+'1 minus TOT (EAF)'!G29)</f>
        <v>0</v>
      </c>
      <c r="I30" s="5">
        <f>'Raw Data (EAF)'!I30/'1 minus TOT (EAF)'!I79</f>
        <v>0</v>
      </c>
      <c r="J30" s="5">
        <f>'Raw Data (EAF)'!J30/'1 minus TOT (EAF)'!J79</f>
        <v>1.0002380051381707</v>
      </c>
      <c r="K30" s="5">
        <f>'Raw Data (EAF)'!K30/'1 minus TOT (EAF)'!K79</f>
        <v>0</v>
      </c>
      <c r="L30" s="5">
        <f>'Raw Data (EAF)'!L30/'1 minus TOT (EAF)'!L79</f>
        <v>2.0011166988163289</v>
      </c>
      <c r="M30" s="5">
        <f>'Raw Data (EAF)'!M30/'1 minus TOT (EAF)'!M79</f>
        <v>3.0017956379566706</v>
      </c>
      <c r="N30" s="5">
        <f>'Raw Data (EAF)'!N30/'1 minus TOT (EAF)'!N79</f>
        <v>5.0039951530037019</v>
      </c>
      <c r="O30" s="5">
        <f>'Raw Data (EAF)'!O30/'1 minus TOT (EAF)'!O79</f>
        <v>5.0059516752420041</v>
      </c>
      <c r="P30" s="5">
        <f>'Raw Data (EAF)'!P30/'1 minus TOT (EAF)'!P79</f>
        <v>5.009749206817637</v>
      </c>
      <c r="Q30" s="5">
        <f>'Raw Data (EAF)'!Q30/'1 minus TOT (EAF)'!Q79</f>
        <v>19.060153007780677</v>
      </c>
      <c r="R30" s="5">
        <f>'Raw Data (EAF)'!R30/'1 minus TOT (EAF)'!R79</f>
        <v>21.103345746112613</v>
      </c>
      <c r="S30" s="5">
        <f>'Raw Data (EAF)'!S30/'1 minus TOT (EAF)'!S79</f>
        <v>35.260066182382438</v>
      </c>
      <c r="T30" s="5">
        <f>'Raw Data (EAF)'!T30/'1 minus TOT (EAF)'!T79</f>
        <v>42.474739770212473</v>
      </c>
      <c r="U30" s="5">
        <f>'Raw Data (EAF)'!U30/'1 minus TOT (EAF)'!U79</f>
        <v>61.025768849034733</v>
      </c>
      <c r="V30" s="5">
        <f>'Raw Data (EAF)'!V30/'1 minus TOT (EAF)'!V79</f>
        <v>51.360646939435853</v>
      </c>
      <c r="W30" s="5">
        <f>'Raw Data (EAF)'!W30/'1 minus TOT (EAF)'!W79</f>
        <v>58.563731135738827</v>
      </c>
      <c r="X30" s="5">
        <f>'Raw Data (EAF)'!X30/'1 minus TOT (EAF)'!X79</f>
        <v>85.259326805448765</v>
      </c>
      <c r="Y30" s="5">
        <f>'Raw Data (EAF)'!Y30/'1 minus TOT (EAF)'!Y79</f>
        <v>215.87150443111796</v>
      </c>
      <c r="Z30" s="5">
        <f>'Raw Data (EAF)'!Z30/'1 minus TOT (EAF)'!Z79</f>
        <v>0</v>
      </c>
      <c r="AA30" s="5">
        <f>'Raw Data (EAF)'!AA30/'1 minus TOT (EAF)'!AA79</f>
        <v>0</v>
      </c>
      <c r="AB30" s="5">
        <f>'Raw Data (EAF)'!AB30/'1 minus TOT (EAF)'!AB79</f>
        <v>0</v>
      </c>
      <c r="AC30" s="5"/>
    </row>
    <row r="31" spans="1:29" s="6" customFormat="1">
      <c r="A31" s="4">
        <v>1977</v>
      </c>
      <c r="B31" s="5">
        <f t="shared" si="0"/>
        <v>621.90166521041169</v>
      </c>
      <c r="C31" s="5">
        <f>'Raw Data (EAF)'!C31/'1 minus TOT (EAF)'!C80</f>
        <v>0</v>
      </c>
      <c r="D31" s="5">
        <f>'Raw Data (EAF)'!D31/'1 minus TOT (EAF)'!D80</f>
        <v>0</v>
      </c>
      <c r="E31" s="5">
        <f>'Raw Data (EAF)'!E31/'1 minus TOT (EAF)'!E80</f>
        <v>0</v>
      </c>
      <c r="F31" s="5">
        <f>'Raw Data (EAF)'!F31/'1 minus TOT (EAF)'!F80</f>
        <v>0</v>
      </c>
      <c r="G31" s="5">
        <f>'Raw Data (EAF)'!G31/'1 minus TOT (EAF)'!G80</f>
        <v>0</v>
      </c>
      <c r="H31" s="5">
        <f>'Raw Data (EAF)'!H31/('1 minus TOT (EAF)'!C30+'1 minus TOT (EAF)'!D30+'1 minus TOT (EAF)'!E30+'1 minus TOT (EAF)'!F30+'1 minus TOT (EAF)'!G30)</f>
        <v>0.20323878649582439</v>
      </c>
      <c r="I31" s="5">
        <f>'Raw Data (EAF)'!I31/'1 minus TOT (EAF)'!I80</f>
        <v>0</v>
      </c>
      <c r="J31" s="5">
        <f>'Raw Data (EAF)'!J31/'1 minus TOT (EAF)'!J80</f>
        <v>1.0002461562642873</v>
      </c>
      <c r="K31" s="5">
        <f>'Raw Data (EAF)'!K31/'1 minus TOT (EAF)'!K80</f>
        <v>2.0010864268105841</v>
      </c>
      <c r="L31" s="5">
        <f>'Raw Data (EAF)'!L31/'1 minus TOT (EAF)'!L80</f>
        <v>1.0005796181806241</v>
      </c>
      <c r="M31" s="5">
        <f>'Raw Data (EAF)'!M31/'1 minus TOT (EAF)'!M80</f>
        <v>3.0017748759115186</v>
      </c>
      <c r="N31" s="5">
        <f>'Raw Data (EAF)'!N31/'1 minus TOT (EAF)'!N80</f>
        <v>2.0015535875635049</v>
      </c>
      <c r="O31" s="5">
        <f>'Raw Data (EAF)'!O31/'1 minus TOT (EAF)'!O80</f>
        <v>2.0023088627234884</v>
      </c>
      <c r="P31" s="5">
        <f>'Raw Data (EAF)'!P31/'1 minus TOT (EAF)'!P80</f>
        <v>3.0058034309517256</v>
      </c>
      <c r="Q31" s="5">
        <f>'Raw Data (EAF)'!Q31/'1 minus TOT (EAF)'!Q80</f>
        <v>16.049174386933444</v>
      </c>
      <c r="R31" s="5">
        <f>'Raw Data (EAF)'!R31/'1 minus TOT (EAF)'!R80</f>
        <v>19.091673907537778</v>
      </c>
      <c r="S31" s="5">
        <f>'Raw Data (EAF)'!S31/'1 minus TOT (EAF)'!S80</f>
        <v>40.28820166808886</v>
      </c>
      <c r="T31" s="5">
        <f>'Raw Data (EAF)'!T31/'1 minus TOT (EAF)'!T80</f>
        <v>56.621673895600068</v>
      </c>
      <c r="U31" s="5">
        <f>'Raw Data (EAF)'!U31/'1 minus TOT (EAF)'!U80</f>
        <v>45.760062807529259</v>
      </c>
      <c r="V31" s="5">
        <f>'Raw Data (EAF)'!V31/'1 minus TOT (EAF)'!V80</f>
        <v>69.800170339430792</v>
      </c>
      <c r="W31" s="5">
        <f>'Raw Data (EAF)'!W31/'1 minus TOT (EAF)'!W80</f>
        <v>76.201663109352197</v>
      </c>
      <c r="X31" s="5">
        <f>'Raw Data (EAF)'!X31/'1 minus TOT (EAF)'!X80</f>
        <v>97.921674085198759</v>
      </c>
      <c r="Y31" s="5">
        <f>'Raw Data (EAF)'!Y31/'1 minus TOT (EAF)'!Y80</f>
        <v>185.95077926583895</v>
      </c>
      <c r="Z31" s="5">
        <f>'Raw Data (EAF)'!Z31/'1 minus TOT (EAF)'!Z80</f>
        <v>0</v>
      </c>
      <c r="AA31" s="5">
        <f>'Raw Data (EAF)'!AA31/'1 minus TOT (EAF)'!AA80</f>
        <v>0</v>
      </c>
      <c r="AB31" s="5">
        <f>'Raw Data (EAF)'!AB31/'1 minus TOT (EAF)'!AB80</f>
        <v>0</v>
      </c>
      <c r="AC31" s="5"/>
    </row>
    <row r="32" spans="1:29" s="6" customFormat="1">
      <c r="A32" s="4"/>
      <c r="B32" s="5">
        <f t="shared" si="0"/>
        <v>0</v>
      </c>
      <c r="C32" s="5">
        <f>'Raw Data (EAF)'!C32/'1 minus TOT (EAF)'!C81</f>
        <v>0</v>
      </c>
      <c r="D32" s="5">
        <f>'Raw Data (EAF)'!D32/'1 minus TOT (EAF)'!D81</f>
        <v>0</v>
      </c>
      <c r="E32" s="5">
        <f>'Raw Data (EAF)'!E32/'1 minus TOT (EAF)'!E81</f>
        <v>0</v>
      </c>
      <c r="F32" s="5">
        <f>'Raw Data (EAF)'!F32/'1 minus TOT (EAF)'!F81</f>
        <v>0</v>
      </c>
      <c r="G32" s="5">
        <f>'Raw Data (EAF)'!G32/'1 minus TOT (EAF)'!G81</f>
        <v>0</v>
      </c>
      <c r="H32" s="5">
        <f>'Raw Data (EAF)'!H32/('1 minus TOT (EAF)'!C31+'1 minus TOT (EAF)'!D31+'1 minus TOT (EAF)'!E31+'1 minus TOT (EAF)'!F31+'1 minus TOT (EAF)'!G31)</f>
        <v>0</v>
      </c>
      <c r="I32" s="5">
        <f>'Raw Data (EAF)'!I32/'1 minus TOT (EAF)'!I81</f>
        <v>0</v>
      </c>
      <c r="J32" s="5">
        <f>'Raw Data (EAF)'!J32/'1 minus TOT (EAF)'!J81</f>
        <v>0</v>
      </c>
      <c r="K32" s="5">
        <f>'Raw Data (EAF)'!K32/'1 minus TOT (EAF)'!K81</f>
        <v>0</v>
      </c>
      <c r="L32" s="5">
        <f>'Raw Data (EAF)'!L32/'1 minus TOT (EAF)'!L81</f>
        <v>0</v>
      </c>
      <c r="M32" s="5">
        <f>'Raw Data (EAF)'!M32/'1 minus TOT (EAF)'!M81</f>
        <v>0</v>
      </c>
      <c r="N32" s="5">
        <f>'Raw Data (EAF)'!N32/'1 minus TOT (EAF)'!N81</f>
        <v>0</v>
      </c>
      <c r="O32" s="5">
        <f>'Raw Data (EAF)'!O32/'1 minus TOT (EAF)'!O81</f>
        <v>0</v>
      </c>
      <c r="P32" s="5">
        <f>'Raw Data (EAF)'!P32/'1 minus TOT (EAF)'!P81</f>
        <v>0</v>
      </c>
      <c r="Q32" s="5">
        <f>'Raw Data (EAF)'!Q32/'1 minus TOT (EAF)'!Q81</f>
        <v>0</v>
      </c>
      <c r="R32" s="5">
        <f>'Raw Data (EAF)'!R32/'1 minus TOT (EAF)'!R81</f>
        <v>0</v>
      </c>
      <c r="S32" s="5">
        <f>'Raw Data (EAF)'!S32/'1 minus TOT (EAF)'!S81</f>
        <v>0</v>
      </c>
      <c r="T32" s="5">
        <f>'Raw Data (EAF)'!T32/'1 minus TOT (EAF)'!T81</f>
        <v>0</v>
      </c>
      <c r="U32" s="5">
        <f>'Raw Data (EAF)'!U32/'1 minus TOT (EAF)'!U81</f>
        <v>0</v>
      </c>
      <c r="V32" s="5">
        <f>'Raw Data (EAF)'!V32/'1 minus TOT (EAF)'!V81</f>
        <v>0</v>
      </c>
      <c r="W32" s="5">
        <f>'Raw Data (EAF)'!W32/'1 minus TOT (EAF)'!W81</f>
        <v>0</v>
      </c>
      <c r="X32" s="5">
        <f>'Raw Data (EAF)'!X32/'1 minus TOT (EAF)'!X81</f>
        <v>0</v>
      </c>
      <c r="Y32" s="5">
        <f>'Raw Data (EAF)'!Y32/'1 minus TOT (EAF)'!Y81</f>
        <v>0</v>
      </c>
      <c r="Z32" s="5">
        <f>'Raw Data (EAF)'!Z32/'1 minus TOT (EAF)'!Z81</f>
        <v>0</v>
      </c>
      <c r="AA32" s="5">
        <f>'Raw Data (EAF)'!AA32/'1 minus TOT (EAF)'!AA81</f>
        <v>0</v>
      </c>
      <c r="AB32" s="5">
        <f>'Raw Data (EAF)'!AB32/'1 minus TOT (EAF)'!AB81</f>
        <v>0</v>
      </c>
      <c r="AC32" s="5"/>
    </row>
    <row r="33" spans="1:29" s="6" customFormat="1">
      <c r="A33" s="4">
        <v>1979</v>
      </c>
      <c r="B33" s="5">
        <f t="shared" si="0"/>
        <v>499.58903702416416</v>
      </c>
      <c r="C33" s="5">
        <f>'Raw Data (EAF)'!C33/'1 minus TOT (EAF)'!C82</f>
        <v>0</v>
      </c>
      <c r="D33" s="5">
        <f>'Raw Data (EAF)'!D33/'1 minus TOT (EAF)'!D82</f>
        <v>0</v>
      </c>
      <c r="E33" s="5">
        <f>'Raw Data (EAF)'!E33/'1 minus TOT (EAF)'!E82</f>
        <v>1.0004967555457536</v>
      </c>
      <c r="F33" s="5">
        <f>'Raw Data (EAF)'!F33/'1 minus TOT (EAF)'!F82</f>
        <v>0</v>
      </c>
      <c r="G33" s="5">
        <f>'Raw Data (EAF)'!G33/'1 minus TOT (EAF)'!G82</f>
        <v>0</v>
      </c>
      <c r="H33" s="5">
        <f>'Raw Data (EAF)'!H33/('1 minus TOT (EAF)'!C32+'1 minus TOT (EAF)'!D32+'1 minus TOT (EAF)'!E32+'1 minus TOT (EAF)'!F32+'1 minus TOT (EAF)'!G32)</f>
        <v>0.20322046084254886</v>
      </c>
      <c r="I33" s="5">
        <f>'Raw Data (EAF)'!I33/'1 minus TOT (EAF)'!I82</f>
        <v>0</v>
      </c>
      <c r="J33" s="5">
        <f>'Raw Data (EAF)'!J33/'1 minus TOT (EAF)'!J82</f>
        <v>0</v>
      </c>
      <c r="K33" s="5">
        <f>'Raw Data (EAF)'!K33/'1 minus TOT (EAF)'!K82</f>
        <v>0</v>
      </c>
      <c r="L33" s="5">
        <f>'Raw Data (EAF)'!L33/'1 minus TOT (EAF)'!L82</f>
        <v>1.0005727305942407</v>
      </c>
      <c r="M33" s="5">
        <f>'Raw Data (EAF)'!M33/'1 minus TOT (EAF)'!M82</f>
        <v>4.0023363505510066</v>
      </c>
      <c r="N33" s="5">
        <f>'Raw Data (EAF)'!N33/'1 minus TOT (EAF)'!N82</f>
        <v>1.0007189402926717</v>
      </c>
      <c r="O33" s="5">
        <f>'Raw Data (EAF)'!O33/'1 minus TOT (EAF)'!O82</f>
        <v>4.0043799072791302</v>
      </c>
      <c r="P33" s="5">
        <f>'Raw Data (EAF)'!P33/'1 minus TOT (EAF)'!P82</f>
        <v>5.0088908551677322</v>
      </c>
      <c r="Q33" s="5">
        <f>'Raw Data (EAF)'!Q33/'1 minus TOT (EAF)'!Q82</f>
        <v>6.0172122062908011</v>
      </c>
      <c r="R33" s="5">
        <f>'Raw Data (EAF)'!R33/'1 minus TOT (EAF)'!R82</f>
        <v>20.091739014568596</v>
      </c>
      <c r="S33" s="5">
        <f>'Raw Data (EAF)'!S33/'1 minus TOT (EAF)'!S82</f>
        <v>16.111859616840555</v>
      </c>
      <c r="T33" s="5">
        <f>'Raw Data (EAF)'!T33/'1 minus TOT (EAF)'!T82</f>
        <v>41.438740390972519</v>
      </c>
      <c r="U33" s="5">
        <f>'Raw Data (EAF)'!U33/'1 minus TOT (EAF)'!U82</f>
        <v>44.718576631196726</v>
      </c>
      <c r="V33" s="5">
        <f>'Raw Data (EAF)'!V33/'1 minus TOT (EAF)'!V82</f>
        <v>52.313466277344915</v>
      </c>
      <c r="W33" s="5">
        <f>'Raw Data (EAF)'!W33/'1 minus TOT (EAF)'!W82</f>
        <v>72.962789965547941</v>
      </c>
      <c r="X33" s="5">
        <f>'Raw Data (EAF)'!X33/'1 minus TOT (EAF)'!X82</f>
        <v>64.360439800017659</v>
      </c>
      <c r="Y33" s="5">
        <f>'Raw Data (EAF)'!Y33/'1 minus TOT (EAF)'!Y82</f>
        <v>75.60356775759</v>
      </c>
      <c r="Z33" s="5">
        <f>'Raw Data (EAF)'!Z33/'1 minus TOT (EAF)'!Z82</f>
        <v>54.013155750573326</v>
      </c>
      <c r="AA33" s="5">
        <f>'Raw Data (EAF)'!AA33/'1 minus TOT (EAF)'!AA82</f>
        <v>33.40748989040614</v>
      </c>
      <c r="AB33" s="5">
        <f>'Raw Data (EAF)'!AB33/'1 minus TOT (EAF)'!AB82</f>
        <v>3.3298804780876496</v>
      </c>
      <c r="AC33" s="5"/>
    </row>
    <row r="34" spans="1:29" s="6" customFormat="1">
      <c r="A34" s="4">
        <v>1980</v>
      </c>
      <c r="B34" s="5">
        <f t="shared" si="0"/>
        <v>486.67160511515681</v>
      </c>
      <c r="C34" s="5">
        <f>'Raw Data (EAF)'!C34/'1 minus TOT (EAF)'!C83</f>
        <v>0</v>
      </c>
      <c r="D34" s="5">
        <f>'Raw Data (EAF)'!D34/'1 minus TOT (EAF)'!D83</f>
        <v>0</v>
      </c>
      <c r="E34" s="5">
        <f>'Raw Data (EAF)'!E34/'1 minus TOT (EAF)'!E83</f>
        <v>1.0005125925292144</v>
      </c>
      <c r="F34" s="5">
        <f>'Raw Data (EAF)'!F34/'1 minus TOT (EAF)'!F83</f>
        <v>1.0003568321703855</v>
      </c>
      <c r="G34" s="5">
        <f>'Raw Data (EAF)'!G34/'1 minus TOT (EAF)'!G83</f>
        <v>0</v>
      </c>
      <c r="H34" s="5">
        <f>'Raw Data (EAF)'!H34/('1 minus TOT (EAF)'!C33+'1 minus TOT (EAF)'!D33+'1 minus TOT (EAF)'!E33+'1 minus TOT (EAF)'!F33+'1 minus TOT (EAF)'!G33)</f>
        <v>0.40596523104532634</v>
      </c>
      <c r="I34" s="5">
        <f>'Raw Data (EAF)'!I34/'1 minus TOT (EAF)'!I83</f>
        <v>1.0002420297851187</v>
      </c>
      <c r="J34" s="5">
        <f>'Raw Data (EAF)'!J34/'1 minus TOT (EAF)'!J83</f>
        <v>0</v>
      </c>
      <c r="K34" s="5">
        <f>'Raw Data (EAF)'!K34/'1 minus TOT (EAF)'!K83</f>
        <v>1.0005418785945639</v>
      </c>
      <c r="L34" s="5">
        <f>'Raw Data (EAF)'!L34/'1 minus TOT (EAF)'!L83</f>
        <v>0</v>
      </c>
      <c r="M34" s="5">
        <f>'Raw Data (EAF)'!M34/'1 minus TOT (EAF)'!M83</f>
        <v>2.0011528393868492</v>
      </c>
      <c r="N34" s="5">
        <f>'Raw Data (EAF)'!N34/'1 minus TOT (EAF)'!N83</f>
        <v>3.0021782129721801</v>
      </c>
      <c r="O34" s="5">
        <f>'Raw Data (EAF)'!O34/'1 minus TOT (EAF)'!O83</f>
        <v>0</v>
      </c>
      <c r="P34" s="5">
        <f>'Raw Data (EAF)'!P34/'1 minus TOT (EAF)'!P83</f>
        <v>4.0069397862782523</v>
      </c>
      <c r="Q34" s="5">
        <f>'Raw Data (EAF)'!Q34/'1 minus TOT (EAF)'!Q83</f>
        <v>12.034339645205812</v>
      </c>
      <c r="R34" s="5">
        <f>'Raw Data (EAF)'!R34/'1 minus TOT (EAF)'!R83</f>
        <v>24.109956445543901</v>
      </c>
      <c r="S34" s="5">
        <f>'Raw Data (EAF)'!S34/'1 minus TOT (EAF)'!S83</f>
        <v>19.134219281070994</v>
      </c>
      <c r="T34" s="5">
        <f>'Raw Data (EAF)'!T34/'1 minus TOT (EAF)'!T83</f>
        <v>39.424877119819477</v>
      </c>
      <c r="U34" s="5">
        <f>'Raw Data (EAF)'!U34/'1 minus TOT (EAF)'!U83</f>
        <v>41.692879069639517</v>
      </c>
      <c r="V34" s="5">
        <f>'Raw Data (EAF)'!V34/'1 minus TOT (EAF)'!V83</f>
        <v>56.454453641105168</v>
      </c>
      <c r="W34" s="5">
        <f>'Raw Data (EAF)'!W34/'1 minus TOT (EAF)'!W83</f>
        <v>57.377497654707568</v>
      </c>
      <c r="X34" s="5">
        <f>'Raw Data (EAF)'!X34/'1 minus TOT (EAF)'!X83</f>
        <v>68.760830668278885</v>
      </c>
      <c r="Y34" s="5">
        <f>'Raw Data (EAF)'!Y34/'1 minus TOT (EAF)'!Y83</f>
        <v>76.990903979804685</v>
      </c>
      <c r="Z34" s="5">
        <f>'Raw Data (EAF)'!Z34/'1 minus TOT (EAF)'!Z83</f>
        <v>53.3208077674865</v>
      </c>
      <c r="AA34" s="5">
        <f>'Raw Data (EAF)'!AA34/'1 minus TOT (EAF)'!AA83</f>
        <v>15.573175422465301</v>
      </c>
      <c r="AB34" s="5">
        <f>'Raw Data (EAF)'!AB34/'1 minus TOT (EAF)'!AB83</f>
        <v>10.380644441966776</v>
      </c>
      <c r="AC34" s="5"/>
    </row>
    <row r="35" spans="1:29" s="6" customFormat="1">
      <c r="A35" s="4">
        <v>1981</v>
      </c>
      <c r="B35" s="5">
        <f t="shared" si="0"/>
        <v>518.88206779745497</v>
      </c>
      <c r="C35" s="5">
        <f>'Raw Data (EAF)'!C35/'1 minus TOT (EAF)'!C84</f>
        <v>0</v>
      </c>
      <c r="D35" s="5">
        <f>'Raw Data (EAF)'!D35/'1 minus TOT (EAF)'!D84</f>
        <v>0</v>
      </c>
      <c r="E35" s="5">
        <f>'Raw Data (EAF)'!E35/'1 minus TOT (EAF)'!E84</f>
        <v>0</v>
      </c>
      <c r="F35" s="5">
        <f>'Raw Data (EAF)'!F35/'1 minus TOT (EAF)'!F84</f>
        <v>0</v>
      </c>
      <c r="G35" s="5">
        <f>'Raw Data (EAF)'!G35/'1 minus TOT (EAF)'!G84</f>
        <v>0</v>
      </c>
      <c r="H35" s="5">
        <f>'Raw Data (EAF)'!H35/('1 minus TOT (EAF)'!C34+'1 minus TOT (EAF)'!D34+'1 minus TOT (EAF)'!E34+'1 minus TOT (EAF)'!F34+'1 minus TOT (EAF)'!G34)</f>
        <v>0</v>
      </c>
      <c r="I35" s="5">
        <f>'Raw Data (EAF)'!I35/'1 minus TOT (EAF)'!I84</f>
        <v>0</v>
      </c>
      <c r="J35" s="5">
        <f>'Raw Data (EAF)'!J35/'1 minus TOT (EAF)'!J84</f>
        <v>1.000208410280484</v>
      </c>
      <c r="K35" s="5">
        <f>'Raw Data (EAF)'!K35/'1 minus TOT (EAF)'!K84</f>
        <v>3.0015277396658444</v>
      </c>
      <c r="L35" s="5">
        <f>'Raw Data (EAF)'!L35/'1 minus TOT (EAF)'!L84</f>
        <v>1.0005543127008651</v>
      </c>
      <c r="M35" s="5">
        <f>'Raw Data (EAF)'!M35/'1 minus TOT (EAF)'!M84</f>
        <v>2.0011756606987174</v>
      </c>
      <c r="N35" s="5">
        <f>'Raw Data (EAF)'!N35/'1 minus TOT (EAF)'!N84</f>
        <v>2.0014181638541224</v>
      </c>
      <c r="O35" s="5">
        <f>'Raw Data (EAF)'!O35/'1 minus TOT (EAF)'!O84</f>
        <v>1.0010586889403748</v>
      </c>
      <c r="P35" s="5">
        <f>'Raw Data (EAF)'!P35/'1 minus TOT (EAF)'!P84</f>
        <v>2.0033565533360287</v>
      </c>
      <c r="Q35" s="5">
        <f>'Raw Data (EAF)'!Q35/'1 minus TOT (EAF)'!Q84</f>
        <v>9.0255834148471514</v>
      </c>
      <c r="R35" s="5">
        <f>'Raw Data (EAF)'!R35/'1 minus TOT (EAF)'!R84</f>
        <v>18.081625625570346</v>
      </c>
      <c r="S35" s="5">
        <f>'Raw Data (EAF)'!S35/'1 minus TOT (EAF)'!S84</f>
        <v>26.182691332077855</v>
      </c>
      <c r="T35" s="5">
        <f>'Raw Data (EAF)'!T35/'1 minus TOT (EAF)'!T84</f>
        <v>44.474259195414945</v>
      </c>
      <c r="U35" s="5">
        <f>'Raw Data (EAF)'!U35/'1 minus TOT (EAF)'!U84</f>
        <v>53.889880819888539</v>
      </c>
      <c r="V35" s="5">
        <f>'Raw Data (EAF)'!V35/'1 minus TOT (EAF)'!V84</f>
        <v>52.325359447732964</v>
      </c>
      <c r="W35" s="5">
        <f>'Raw Data (EAF)'!W35/'1 minus TOT (EAF)'!W84</f>
        <v>59.382959182722971</v>
      </c>
      <c r="X35" s="5">
        <f>'Raw Data (EAF)'!X35/'1 minus TOT (EAF)'!X84</f>
        <v>68.629792406436081</v>
      </c>
      <c r="Y35" s="5">
        <f>'Raw Data (EAF)'!Y35/'1 minus TOT (EAF)'!Y84</f>
        <v>76.781932342162634</v>
      </c>
      <c r="Z35" s="5">
        <f>'Raw Data (EAF)'!Z35/'1 minus TOT (EAF)'!Z84</f>
        <v>62.74568173465638</v>
      </c>
      <c r="AA35" s="5">
        <f>'Raw Data (EAF)'!AA35/'1 minus TOT (EAF)'!AA84</f>
        <v>25.127211457455772</v>
      </c>
      <c r="AB35" s="5">
        <f>'Raw Data (EAF)'!AB35/'1 minus TOT (EAF)'!AB84</f>
        <v>10.225791309012877</v>
      </c>
      <c r="AC35" s="5"/>
    </row>
    <row r="36" spans="1:29" s="6" customFormat="1">
      <c r="A36" s="4">
        <v>1982</v>
      </c>
      <c r="B36" s="5">
        <f t="shared" si="0"/>
        <v>518.77839364140004</v>
      </c>
      <c r="C36" s="5">
        <f>'Raw Data (EAF)'!C36/'1 minus TOT (EAF)'!C85</f>
        <v>1.0088379495734197</v>
      </c>
      <c r="D36" s="5">
        <f>'Raw Data (EAF)'!D36/'1 minus TOT (EAF)'!D85</f>
        <v>0</v>
      </c>
      <c r="E36" s="5">
        <f>'Raw Data (EAF)'!E36/'1 minus TOT (EAF)'!E85</f>
        <v>0</v>
      </c>
      <c r="F36" s="5">
        <f>'Raw Data (EAF)'!F36/'1 minus TOT (EAF)'!F85</f>
        <v>0</v>
      </c>
      <c r="G36" s="5">
        <f>'Raw Data (EAF)'!G36/'1 minus TOT (EAF)'!G85</f>
        <v>0</v>
      </c>
      <c r="H36" s="5">
        <f>'Raw Data (EAF)'!H36/('1 minus TOT (EAF)'!C35+'1 minus TOT (EAF)'!D35+'1 minus TOT (EAF)'!E35+'1 minus TOT (EAF)'!F35+'1 minus TOT (EAF)'!G35)</f>
        <v>0.20248244383467717</v>
      </c>
      <c r="I36" s="5">
        <f>'Raw Data (EAF)'!I36/'1 minus TOT (EAF)'!I85</f>
        <v>0</v>
      </c>
      <c r="J36" s="5">
        <f>'Raw Data (EAF)'!J36/'1 minus TOT (EAF)'!J85</f>
        <v>0</v>
      </c>
      <c r="K36" s="5">
        <f>'Raw Data (EAF)'!K36/'1 minus TOT (EAF)'!K85</f>
        <v>3.0013849384095721</v>
      </c>
      <c r="L36" s="5">
        <f>'Raw Data (EAF)'!L36/'1 minus TOT (EAF)'!L85</f>
        <v>1.0005267868032559</v>
      </c>
      <c r="M36" s="5">
        <f>'Raw Data (EAF)'!M36/'1 minus TOT (EAF)'!M85</f>
        <v>1.0005507996376957</v>
      </c>
      <c r="N36" s="5">
        <f>'Raw Data (EAF)'!N36/'1 minus TOT (EAF)'!N85</f>
        <v>4.0027201120666023</v>
      </c>
      <c r="O36" s="5">
        <f>'Raw Data (EAF)'!O36/'1 minus TOT (EAF)'!O85</f>
        <v>2.0019920183186746</v>
      </c>
      <c r="P36" s="5">
        <f>'Raw Data (EAF)'!P36/'1 minus TOT (EAF)'!P85</f>
        <v>4.0065785229808286</v>
      </c>
      <c r="Q36" s="5">
        <f>'Raw Data (EAF)'!Q36/'1 minus TOT (EAF)'!Q85</f>
        <v>6.0162786638865402</v>
      </c>
      <c r="R36" s="5">
        <f>'Raw Data (EAF)'!R36/'1 minus TOT (EAF)'!R85</f>
        <v>16.069947751355389</v>
      </c>
      <c r="S36" s="5">
        <f>'Raw Data (EAF)'!S36/'1 minus TOT (EAF)'!S85</f>
        <v>29.199842202522561</v>
      </c>
      <c r="T36" s="5">
        <f>'Raw Data (EAF)'!T36/'1 minus TOT (EAF)'!T85</f>
        <v>52.555181621834208</v>
      </c>
      <c r="U36" s="5">
        <f>'Raw Data (EAF)'!U36/'1 minus TOT (EAF)'!U85</f>
        <v>60.998865833391477</v>
      </c>
      <c r="V36" s="5">
        <f>'Raw Data (EAF)'!V36/'1 minus TOT (EAF)'!V85</f>
        <v>55.394373747211468</v>
      </c>
      <c r="W36" s="5">
        <f>'Raw Data (EAF)'!W36/'1 minus TOT (EAF)'!W85</f>
        <v>53.136680592283348</v>
      </c>
      <c r="X36" s="5">
        <f>'Raw Data (EAF)'!X36/'1 minus TOT (EAF)'!X85</f>
        <v>56.757894521521678</v>
      </c>
      <c r="Y36" s="5">
        <f>'Raw Data (EAF)'!Y36/'1 minus TOT (EAF)'!Y85</f>
        <v>86.638458757678791</v>
      </c>
      <c r="Z36" s="5">
        <f>'Raw Data (EAF)'!Z36/'1 minus TOT (EAF)'!Z85</f>
        <v>56.091903600297918</v>
      </c>
      <c r="AA36" s="5">
        <f>'Raw Data (EAF)'!AA36/'1 minus TOT (EAF)'!AA85</f>
        <v>29.061224016440214</v>
      </c>
      <c r="AB36" s="5">
        <f>'Raw Data (EAF)'!AB36/'1 minus TOT (EAF)'!AB85</f>
        <v>1.6415067109250976</v>
      </c>
      <c r="AC36" s="5"/>
    </row>
    <row r="37" spans="1:29" s="6" customFormat="1">
      <c r="A37" s="4">
        <v>1983</v>
      </c>
      <c r="B37" s="5">
        <f t="shared" si="0"/>
        <v>553.96022197669618</v>
      </c>
      <c r="C37" s="5">
        <f>'Raw Data (EAF)'!C37/'1 minus TOT (EAF)'!C86</f>
        <v>0</v>
      </c>
      <c r="D37" s="5">
        <f>'Raw Data (EAF)'!D37/'1 minus TOT (EAF)'!D86</f>
        <v>0</v>
      </c>
      <c r="E37" s="5">
        <f>'Raw Data (EAF)'!E37/'1 minus TOT (EAF)'!E86</f>
        <v>0</v>
      </c>
      <c r="F37" s="5">
        <f>'Raw Data (EAF)'!F37/'1 minus TOT (EAF)'!F86</f>
        <v>0</v>
      </c>
      <c r="G37" s="5">
        <f>'Raw Data (EAF)'!G37/'1 minus TOT (EAF)'!G86</f>
        <v>0</v>
      </c>
      <c r="H37" s="5">
        <f>'Raw Data (EAF)'!H37/('1 minus TOT (EAF)'!C36+'1 minus TOT (EAF)'!D36+'1 minus TOT (EAF)'!E36+'1 minus TOT (EAF)'!F36+'1 minus TOT (EAF)'!G36)</f>
        <v>0</v>
      </c>
      <c r="I37" s="5">
        <f>'Raw Data (EAF)'!I37/'1 minus TOT (EAF)'!I86</f>
        <v>0</v>
      </c>
      <c r="J37" s="5">
        <f>'Raw Data (EAF)'!J37/'1 minus TOT (EAF)'!J86</f>
        <v>0</v>
      </c>
      <c r="K37" s="5">
        <f>'Raw Data (EAF)'!K37/'1 minus TOT (EAF)'!K86</f>
        <v>1.0004596595289097</v>
      </c>
      <c r="L37" s="5">
        <f>'Raw Data (EAF)'!L37/'1 minus TOT (EAF)'!L86</f>
        <v>0</v>
      </c>
      <c r="M37" s="5">
        <f>'Raw Data (EAF)'!M37/'1 minus TOT (EAF)'!M86</f>
        <v>1.0005505588408719</v>
      </c>
      <c r="N37" s="5">
        <f>'Raw Data (EAF)'!N37/'1 minus TOT (EAF)'!N86</f>
        <v>5.0033068577825235</v>
      </c>
      <c r="O37" s="5">
        <f>'Raw Data (EAF)'!O37/'1 minus TOT (EAF)'!O86</f>
        <v>3.0028919881807861</v>
      </c>
      <c r="P37" s="5">
        <f>'Raw Data (EAF)'!P37/'1 minus TOT (EAF)'!P86</f>
        <v>4.0063489907148808</v>
      </c>
      <c r="Q37" s="5">
        <f>'Raw Data (EAF)'!Q37/'1 minus TOT (EAF)'!Q86</f>
        <v>11.028903055501525</v>
      </c>
      <c r="R37" s="5">
        <f>'Raw Data (EAF)'!R37/'1 minus TOT (EAF)'!R86</f>
        <v>18.079319725047103</v>
      </c>
      <c r="S37" s="5">
        <f>'Raw Data (EAF)'!S37/'1 minus TOT (EAF)'!S86</f>
        <v>33.227790150539683</v>
      </c>
      <c r="T37" s="5">
        <f>'Raw Data (EAF)'!T37/'1 minus TOT (EAF)'!T86</f>
        <v>47.505909859517942</v>
      </c>
      <c r="U37" s="5">
        <f>'Raw Data (EAF)'!U37/'1 minus TOT (EAF)'!U86</f>
        <v>41.680786690621517</v>
      </c>
      <c r="V37" s="5">
        <f>'Raw Data (EAF)'!V37/'1 minus TOT (EAF)'!V86</f>
        <v>47.192535814109398</v>
      </c>
      <c r="W37" s="5">
        <f>'Raw Data (EAF)'!W37/'1 minus TOT (EAF)'!W86</f>
        <v>46.890050783449666</v>
      </c>
      <c r="X37" s="5">
        <f>'Raw Data (EAF)'!X37/'1 minus TOT (EAF)'!X86</f>
        <v>76.0804417802442</v>
      </c>
      <c r="Y37" s="5">
        <f>'Raw Data (EAF)'!Y37/'1 minus TOT (EAF)'!Y86</f>
        <v>76.626556241105135</v>
      </c>
      <c r="Z37" s="5">
        <f>'Raw Data (EAF)'!Z37/'1 minus TOT (EAF)'!Z86</f>
        <v>83.46901392072499</v>
      </c>
      <c r="AA37" s="5">
        <f>'Raw Data (EAF)'!AA37/'1 minus TOT (EAF)'!AA86</f>
        <v>44.735917479248933</v>
      </c>
      <c r="AB37" s="5">
        <f>'Raw Data (EAF)'!AB37/'1 minus TOT (EAF)'!AB86</f>
        <v>13.429438421538091</v>
      </c>
      <c r="AC37" s="5"/>
    </row>
    <row r="38" spans="1:29" s="6" customFormat="1">
      <c r="A38" s="4">
        <v>1984</v>
      </c>
      <c r="B38" s="5">
        <f t="shared" si="0"/>
        <v>566.55996677885958</v>
      </c>
      <c r="C38" s="5">
        <f>'Raw Data (EAF)'!C38/'1 minus TOT (EAF)'!C87</f>
        <v>0</v>
      </c>
      <c r="D38" s="5">
        <f>'Raw Data (EAF)'!D38/'1 minus TOT (EAF)'!D87</f>
        <v>0</v>
      </c>
      <c r="E38" s="5">
        <f>'Raw Data (EAF)'!E38/'1 minus TOT (EAF)'!E87</f>
        <v>0</v>
      </c>
      <c r="F38" s="5">
        <f>'Raw Data (EAF)'!F38/'1 minus TOT (EAF)'!F87</f>
        <v>0</v>
      </c>
      <c r="G38" s="5">
        <f>'Raw Data (EAF)'!G38/'1 minus TOT (EAF)'!G87</f>
        <v>0</v>
      </c>
      <c r="H38" s="5">
        <f>'Raw Data (EAF)'!H38/('1 minus TOT (EAF)'!C37+'1 minus TOT (EAF)'!D37+'1 minus TOT (EAF)'!E37+'1 minus TOT (EAF)'!F37+'1 minus TOT (EAF)'!G37)</f>
        <v>0</v>
      </c>
      <c r="I38" s="5">
        <f>'Raw Data (EAF)'!I38/'1 minus TOT (EAF)'!I87</f>
        <v>0</v>
      </c>
      <c r="J38" s="5">
        <f>'Raw Data (EAF)'!J38/'1 minus TOT (EAF)'!J87</f>
        <v>0</v>
      </c>
      <c r="K38" s="5">
        <f>'Raw Data (EAF)'!K38/'1 minus TOT (EAF)'!K87</f>
        <v>0</v>
      </c>
      <c r="L38" s="5">
        <f>'Raw Data (EAF)'!L38/'1 minus TOT (EAF)'!L87</f>
        <v>0</v>
      </c>
      <c r="M38" s="5">
        <f>'Raw Data (EAF)'!M38/'1 minus TOT (EAF)'!M87</f>
        <v>1.0005326887888215</v>
      </c>
      <c r="N38" s="5">
        <f>'Raw Data (EAF)'!N38/'1 minus TOT (EAF)'!N87</f>
        <v>1.0006724252171493</v>
      </c>
      <c r="O38" s="5">
        <f>'Raw Data (EAF)'!O38/'1 minus TOT (EAF)'!O87</f>
        <v>4.0039090675082702</v>
      </c>
      <c r="P38" s="5">
        <f>'Raw Data (EAF)'!P38/'1 minus TOT (EAF)'!P87</f>
        <v>5.0078919820491246</v>
      </c>
      <c r="Q38" s="5">
        <f>'Raw Data (EAF)'!Q38/'1 minus TOT (EAF)'!Q87</f>
        <v>13.033779352400057</v>
      </c>
      <c r="R38" s="5">
        <f>'Raw Data (EAF)'!R38/'1 minus TOT (EAF)'!R87</f>
        <v>16.068946053513791</v>
      </c>
      <c r="S38" s="5">
        <f>'Raw Data (EAF)'!S38/'1 minus TOT (EAF)'!S87</f>
        <v>32.219766203958216</v>
      </c>
      <c r="T38" s="5">
        <f>'Raw Data (EAF)'!T38/'1 minus TOT (EAF)'!T87</f>
        <v>44.470169329000946</v>
      </c>
      <c r="U38" s="5">
        <f>'Raw Data (EAF)'!U38/'1 minus TOT (EAF)'!U87</f>
        <v>47.782956419124162</v>
      </c>
      <c r="V38" s="5">
        <f>'Raw Data (EAF)'!V38/'1 minus TOT (EAF)'!V87</f>
        <v>74.889067398250148</v>
      </c>
      <c r="W38" s="5">
        <f>'Raw Data (EAF)'!W38/'1 minus TOT (EAF)'!W87</f>
        <v>60.43624720618309</v>
      </c>
      <c r="X38" s="5">
        <f>'Raw Data (EAF)'!X38/'1 minus TOT (EAF)'!X87</f>
        <v>81.389275075480398</v>
      </c>
      <c r="Y38" s="5">
        <f>'Raw Data (EAF)'!Y38/'1 minus TOT (EAF)'!Y87</f>
        <v>82.160778314308715</v>
      </c>
      <c r="Z38" s="5">
        <f>'Raw Data (EAF)'!Z38/'1 minus TOT (EAF)'!Z87</f>
        <v>64.850701925421077</v>
      </c>
      <c r="AA38" s="5">
        <f>'Raw Data (EAF)'!AA38/'1 minus TOT (EAF)'!AA87</f>
        <v>26.463789831185696</v>
      </c>
      <c r="AB38" s="5">
        <f>'Raw Data (EAF)'!AB38/'1 minus TOT (EAF)'!AB87</f>
        <v>11.781483506469836</v>
      </c>
      <c r="AC38" s="5"/>
    </row>
    <row r="39" spans="1:29" s="6" customFormat="1">
      <c r="A39" s="4">
        <v>1985</v>
      </c>
      <c r="B39" s="5">
        <f t="shared" si="0"/>
        <v>550.10939184206825</v>
      </c>
      <c r="C39" s="5">
        <f>'Raw Data (EAF)'!C39/'1 minus TOT (EAF)'!C88</f>
        <v>0</v>
      </c>
      <c r="D39" s="5">
        <f>'Raw Data (EAF)'!D39/'1 minus TOT (EAF)'!D88</f>
        <v>0</v>
      </c>
      <c r="E39" s="5">
        <f>'Raw Data (EAF)'!E39/'1 minus TOT (EAF)'!E88</f>
        <v>0</v>
      </c>
      <c r="F39" s="5">
        <f>'Raw Data (EAF)'!F39/'1 minus TOT (EAF)'!F88</f>
        <v>0</v>
      </c>
      <c r="G39" s="5">
        <f>'Raw Data (EAF)'!G39/'1 minus TOT (EAF)'!G88</f>
        <v>0</v>
      </c>
      <c r="H39" s="5">
        <f>'Raw Data (EAF)'!H39/('1 minus TOT (EAF)'!C38+'1 minus TOT (EAF)'!D38+'1 minus TOT (EAF)'!E38+'1 minus TOT (EAF)'!F38+'1 minus TOT (EAF)'!G38)</f>
        <v>0</v>
      </c>
      <c r="I39" s="5">
        <f>'Raw Data (EAF)'!I39/'1 minus TOT (EAF)'!I88</f>
        <v>0</v>
      </c>
      <c r="J39" s="5">
        <f>'Raw Data (EAF)'!J39/'1 minus TOT (EAF)'!J88</f>
        <v>0</v>
      </c>
      <c r="K39" s="5">
        <f>'Raw Data (EAF)'!K39/'1 minus TOT (EAF)'!K88</f>
        <v>0</v>
      </c>
      <c r="L39" s="5">
        <f>'Raw Data (EAF)'!L39/'1 minus TOT (EAF)'!L88</f>
        <v>2.0009987848118125</v>
      </c>
      <c r="M39" s="5">
        <f>'Raw Data (EAF)'!M39/'1 minus TOT (EAF)'!M88</f>
        <v>2.0010510580457215</v>
      </c>
      <c r="N39" s="5">
        <f>'Raw Data (EAF)'!N39/'1 minus TOT (EAF)'!N88</f>
        <v>1.000669416540001</v>
      </c>
      <c r="O39" s="5">
        <f>'Raw Data (EAF)'!O39/'1 minus TOT (EAF)'!O88</f>
        <v>2.0019080912596743</v>
      </c>
      <c r="P39" s="5">
        <f>'Raw Data (EAF)'!P39/'1 minus TOT (EAF)'!P88</f>
        <v>1.0015501617873499</v>
      </c>
      <c r="Q39" s="5">
        <f>'Raw Data (EAF)'!Q39/'1 minus TOT (EAF)'!Q88</f>
        <v>9.0233573369373321</v>
      </c>
      <c r="R39" s="5">
        <f>'Raw Data (EAF)'!R39/'1 minus TOT (EAF)'!R88</f>
        <v>16.068685564639825</v>
      </c>
      <c r="S39" s="5">
        <f>'Raw Data (EAF)'!S39/'1 minus TOT (EAF)'!S88</f>
        <v>40.272194724217542</v>
      </c>
      <c r="T39" s="5">
        <f>'Raw Data (EAF)'!T39/'1 minus TOT (EAF)'!T88</f>
        <v>41.437616358730565</v>
      </c>
      <c r="U39" s="5">
        <f>'Raw Data (EAF)'!U39/'1 minus TOT (EAF)'!U88</f>
        <v>35.580318861495549</v>
      </c>
      <c r="V39" s="5">
        <f>'Raw Data (EAF)'!V39/'1 minus TOT (EAF)'!V88</f>
        <v>65.652661113507705</v>
      </c>
      <c r="W39" s="5">
        <f>'Raw Data (EAF)'!W39/'1 minus TOT (EAF)'!W88</f>
        <v>58.35693175005882</v>
      </c>
      <c r="X39" s="5">
        <f>'Raw Data (EAF)'!X39/'1 minus TOT (EAF)'!X88</f>
        <v>69.651889514868657</v>
      </c>
      <c r="Y39" s="5">
        <f>'Raw Data (EAF)'!Y39/'1 minus TOT (EAF)'!Y88</f>
        <v>84.485409865266504</v>
      </c>
      <c r="Z39" s="5">
        <f>'Raw Data (EAF)'!Z39/'1 minus TOT (EAF)'!Z88</f>
        <v>63.92385546209065</v>
      </c>
      <c r="AA39" s="5">
        <f>'Raw Data (EAF)'!AA39/'1 minus TOT (EAF)'!AA88</f>
        <v>47.764678946513236</v>
      </c>
      <c r="AB39" s="5">
        <f>'Raw Data (EAF)'!AB39/'1 minus TOT (EAF)'!AB88</f>
        <v>9.885614831297298</v>
      </c>
      <c r="AC39" s="5"/>
    </row>
    <row r="40" spans="1:29" s="6" customFormat="1">
      <c r="A40" s="4">
        <v>1986</v>
      </c>
      <c r="B40" s="5">
        <f t="shared" si="0"/>
        <v>599.91809997814983</v>
      </c>
      <c r="C40" s="5">
        <f>'Raw Data (EAF)'!C40/'1 minus TOT (EAF)'!C89</f>
        <v>0</v>
      </c>
      <c r="D40" s="5">
        <f>'Raw Data (EAF)'!D40/'1 minus TOT (EAF)'!D89</f>
        <v>0</v>
      </c>
      <c r="E40" s="5">
        <f>'Raw Data (EAF)'!E40/'1 minus TOT (EAF)'!E89</f>
        <v>1.0004201380139108</v>
      </c>
      <c r="F40" s="5">
        <f>'Raw Data (EAF)'!F40/'1 minus TOT (EAF)'!F89</f>
        <v>0</v>
      </c>
      <c r="G40" s="5">
        <f>'Raw Data (EAF)'!G40/'1 minus TOT (EAF)'!G89</f>
        <v>0</v>
      </c>
      <c r="H40" s="5">
        <f>'Raw Data (EAF)'!H40/('1 minus TOT (EAF)'!C39+'1 minus TOT (EAF)'!D39+'1 minus TOT (EAF)'!E39+'1 minus TOT (EAF)'!F39+'1 minus TOT (EAF)'!G39)</f>
        <v>0.20247841279218273</v>
      </c>
      <c r="I40" s="5">
        <f>'Raw Data (EAF)'!I40/'1 minus TOT (EAF)'!I89</f>
        <v>0</v>
      </c>
      <c r="J40" s="5">
        <f>'Raw Data (EAF)'!J40/'1 minus TOT (EAF)'!J89</f>
        <v>1.0001982603233412</v>
      </c>
      <c r="K40" s="5">
        <f>'Raw Data (EAF)'!K40/'1 minus TOT (EAF)'!K89</f>
        <v>0</v>
      </c>
      <c r="L40" s="5">
        <f>'Raw Data (EAF)'!L40/'1 minus TOT (EAF)'!L89</f>
        <v>4.0020848707403562</v>
      </c>
      <c r="M40" s="5">
        <f>'Raw Data (EAF)'!M40/'1 minus TOT (EAF)'!M89</f>
        <v>2.0010874044612206</v>
      </c>
      <c r="N40" s="5">
        <f>'Raw Data (EAF)'!N40/'1 minus TOT (EAF)'!N89</f>
        <v>7.004779830451624</v>
      </c>
      <c r="O40" s="5">
        <f>'Raw Data (EAF)'!O40/'1 minus TOT (EAF)'!O89</f>
        <v>2.0018887800695651</v>
      </c>
      <c r="P40" s="5">
        <f>'Raw Data (EAF)'!P40/'1 minus TOT (EAF)'!P89</f>
        <v>4.0063240589202271</v>
      </c>
      <c r="Q40" s="5">
        <f>'Raw Data (EAF)'!Q40/'1 minus TOT (EAF)'!Q89</f>
        <v>10.025098159948916</v>
      </c>
      <c r="R40" s="5">
        <f>'Raw Data (EAF)'!R40/'1 minus TOT (EAF)'!R89</f>
        <v>18.075960907302235</v>
      </c>
      <c r="S40" s="5">
        <f>'Raw Data (EAF)'!S40/'1 minus TOT (EAF)'!S89</f>
        <v>34.224903806904621</v>
      </c>
      <c r="T40" s="5">
        <f>'Raw Data (EAF)'!T40/'1 minus TOT (EAF)'!T89</f>
        <v>59.626159356224242</v>
      </c>
      <c r="U40" s="5">
        <f>'Raw Data (EAF)'!U40/'1 minus TOT (EAF)'!U89</f>
        <v>53.876451431031171</v>
      </c>
      <c r="V40" s="5">
        <f>'Raw Data (EAF)'!V40/'1 minus TOT (EAF)'!V89</f>
        <v>67.714947518565694</v>
      </c>
      <c r="W40" s="5">
        <f>'Raw Data (EAF)'!W40/'1 minus TOT (EAF)'!W89</f>
        <v>80.20453702465683</v>
      </c>
      <c r="X40" s="5">
        <f>'Raw Data (EAF)'!X40/'1 minus TOT (EAF)'!X89</f>
        <v>77.080366733246663</v>
      </c>
      <c r="Y40" s="5">
        <f>'Raw Data (EAF)'!Y40/'1 minus TOT (EAF)'!Y89</f>
        <v>61.800512597051949</v>
      </c>
      <c r="Z40" s="5">
        <f>'Raw Data (EAF)'!Z40/'1 minus TOT (EAF)'!Z89</f>
        <v>62.452934730111721</v>
      </c>
      <c r="AA40" s="5">
        <f>'Raw Data (EAF)'!AA40/'1 minus TOT (EAF)'!AA89</f>
        <v>46.212516315397799</v>
      </c>
      <c r="AB40" s="5">
        <f>'Raw Data (EAF)'!AB40/'1 minus TOT (EAF)'!AB89</f>
        <v>8.4048697799495642</v>
      </c>
      <c r="AC40" s="5"/>
    </row>
    <row r="41" spans="1:29" s="6" customFormat="1">
      <c r="A41" s="4">
        <v>1987</v>
      </c>
      <c r="B41" s="5">
        <f t="shared" si="0"/>
        <v>599.43525249521656</v>
      </c>
      <c r="C41" s="5">
        <f>'Raw Data (EAF)'!C41/'1 minus TOT (EAF)'!C90</f>
        <v>0</v>
      </c>
      <c r="D41" s="5">
        <f>'Raw Data (EAF)'!D41/'1 minus TOT (EAF)'!D90</f>
        <v>0</v>
      </c>
      <c r="E41" s="5">
        <f>'Raw Data (EAF)'!E41/'1 minus TOT (EAF)'!E90</f>
        <v>0</v>
      </c>
      <c r="F41" s="5">
        <f>'Raw Data (EAF)'!F41/'1 minus TOT (EAF)'!F90</f>
        <v>0</v>
      </c>
      <c r="G41" s="5">
        <f>'Raw Data (EAF)'!G41/'1 minus TOT (EAF)'!G90</f>
        <v>0</v>
      </c>
      <c r="H41" s="5">
        <f>'Raw Data (EAF)'!H41/('1 minus TOT (EAF)'!C40+'1 minus TOT (EAF)'!D40+'1 minus TOT (EAF)'!E40+'1 minus TOT (EAF)'!F40+'1 minus TOT (EAF)'!G40)</f>
        <v>0</v>
      </c>
      <c r="I41" s="5">
        <f>'Raw Data (EAF)'!I41/'1 minus TOT (EAF)'!I90</f>
        <v>0</v>
      </c>
      <c r="J41" s="5">
        <f>'Raw Data (EAF)'!J41/'1 minus TOT (EAF)'!J90</f>
        <v>0</v>
      </c>
      <c r="K41" s="5">
        <f>'Raw Data (EAF)'!K41/'1 minus TOT (EAF)'!K90</f>
        <v>0</v>
      </c>
      <c r="L41" s="5">
        <f>'Raw Data (EAF)'!L41/'1 minus TOT (EAF)'!L90</f>
        <v>0</v>
      </c>
      <c r="M41" s="5">
        <f>'Raw Data (EAF)'!M41/'1 minus TOT (EAF)'!M90</f>
        <v>0</v>
      </c>
      <c r="N41" s="5">
        <f>'Raw Data (EAF)'!N41/'1 minus TOT (EAF)'!N90</f>
        <v>1.0007002264442522</v>
      </c>
      <c r="O41" s="5">
        <f>'Raw Data (EAF)'!O41/'1 minus TOT (EAF)'!O90</f>
        <v>4.0039058576028115</v>
      </c>
      <c r="P41" s="5">
        <f>'Raw Data (EAF)'!P41/'1 minus TOT (EAF)'!P90</f>
        <v>9.0132470796406601</v>
      </c>
      <c r="Q41" s="5">
        <f>'Raw Data (EAF)'!Q41/'1 minus TOT (EAF)'!Q90</f>
        <v>9.0225896018177369</v>
      </c>
      <c r="R41" s="5">
        <f>'Raw Data (EAF)'!R41/'1 minus TOT (EAF)'!R90</f>
        <v>22.091458465777102</v>
      </c>
      <c r="S41" s="5">
        <f>'Raw Data (EAF)'!S41/'1 minus TOT (EAF)'!S90</f>
        <v>43.286036124497471</v>
      </c>
      <c r="T41" s="5">
        <f>'Raw Data (EAF)'!T41/'1 minus TOT (EAF)'!T90</f>
        <v>42.441302096899584</v>
      </c>
      <c r="U41" s="5">
        <f>'Raw Data (EAF)'!U41/'1 minus TOT (EAF)'!U90</f>
        <v>56.913117545390485</v>
      </c>
      <c r="V41" s="5">
        <f>'Raw Data (EAF)'!V41/'1 minus TOT (EAF)'!V90</f>
        <v>63.585494371505391</v>
      </c>
      <c r="W41" s="5">
        <f>'Raw Data (EAF)'!W41/'1 minus TOT (EAF)'!W90</f>
        <v>64.55394987646207</v>
      </c>
      <c r="X41" s="5">
        <f>'Raw Data (EAF)'!X41/'1 minus TOT (EAF)'!X90</f>
        <v>74.89765789159884</v>
      </c>
      <c r="Y41" s="5">
        <f>'Raw Data (EAF)'!Y41/'1 minus TOT (EAF)'!Y90</f>
        <v>85.295048776667443</v>
      </c>
      <c r="Z41" s="5">
        <f>'Raw Data (EAF)'!Z41/'1 minus TOT (EAF)'!Z90</f>
        <v>72.216831870549555</v>
      </c>
      <c r="AA41" s="5">
        <f>'Raw Data (EAF)'!AA41/'1 minus TOT (EAF)'!AA90</f>
        <v>33.705525357538654</v>
      </c>
      <c r="AB41" s="5">
        <f>'Raw Data (EAF)'!AB41/'1 minus TOT (EAF)'!AB90</f>
        <v>17.408387352824448</v>
      </c>
      <c r="AC41" s="5"/>
    </row>
    <row r="42" spans="1:29" s="6" customFormat="1">
      <c r="A42" s="4">
        <v>1988</v>
      </c>
      <c r="B42" s="5">
        <f t="shared" si="0"/>
        <v>648.94519467001533</v>
      </c>
      <c r="C42" s="5">
        <f>'Raw Data (EAF)'!C42/'1 minus TOT (EAF)'!C91</f>
        <v>0</v>
      </c>
      <c r="D42" s="5">
        <f>'Raw Data (EAF)'!D42/'1 minus TOT (EAF)'!D91</f>
        <v>0</v>
      </c>
      <c r="E42" s="5">
        <f>'Raw Data (EAF)'!E42/'1 minus TOT (EAF)'!E91</f>
        <v>0</v>
      </c>
      <c r="F42" s="5">
        <f>'Raw Data (EAF)'!F42/'1 minus TOT (EAF)'!F91</f>
        <v>0</v>
      </c>
      <c r="G42" s="5">
        <f>'Raw Data (EAF)'!G42/'1 minus TOT (EAF)'!G91</f>
        <v>0</v>
      </c>
      <c r="H42" s="5">
        <f>'Raw Data (EAF)'!H42/('1 minus TOT (EAF)'!C41+'1 minus TOT (EAF)'!D41+'1 minus TOT (EAF)'!E41+'1 minus TOT (EAF)'!F41+'1 minus TOT (EAF)'!G41)</f>
        <v>0</v>
      </c>
      <c r="I42" s="5">
        <f>'Raw Data (EAF)'!I42/'1 minus TOT (EAF)'!I91</f>
        <v>0</v>
      </c>
      <c r="J42" s="5">
        <f>'Raw Data (EAF)'!J42/'1 minus TOT (EAF)'!J91</f>
        <v>0</v>
      </c>
      <c r="K42" s="5">
        <f>'Raw Data (EAF)'!K42/'1 minus TOT (EAF)'!K91</f>
        <v>0</v>
      </c>
      <c r="L42" s="5">
        <f>'Raw Data (EAF)'!L42/'1 minus TOT (EAF)'!L91</f>
        <v>1.0005011913637645</v>
      </c>
      <c r="M42" s="5">
        <f>'Raw Data (EAF)'!M42/'1 minus TOT (EAF)'!M91</f>
        <v>3.0016843487719944</v>
      </c>
      <c r="N42" s="5">
        <f>'Raw Data (EAF)'!N42/'1 minus TOT (EAF)'!N91</f>
        <v>1.000693146232595</v>
      </c>
      <c r="O42" s="5">
        <f>'Raw Data (EAF)'!O42/'1 minus TOT (EAF)'!O91</f>
        <v>2.0019335947050911</v>
      </c>
      <c r="P42" s="5">
        <f>'Raw Data (EAF)'!P42/'1 minus TOT (EAF)'!P91</f>
        <v>5.0073795520557978</v>
      </c>
      <c r="Q42" s="5">
        <f>'Raw Data (EAF)'!Q42/'1 minus TOT (EAF)'!Q91</f>
        <v>11.027022619775693</v>
      </c>
      <c r="R42" s="5">
        <f>'Raw Data (EAF)'!R42/'1 minus TOT (EAF)'!R91</f>
        <v>19.077907839360794</v>
      </c>
      <c r="S42" s="5">
        <f>'Raw Data (EAF)'!S42/'1 minus TOT (EAF)'!S91</f>
        <v>42.281430518944674</v>
      </c>
      <c r="T42" s="5">
        <f>'Raw Data (EAF)'!T42/'1 minus TOT (EAF)'!T91</f>
        <v>56.586408388722873</v>
      </c>
      <c r="U42" s="5">
        <f>'Raw Data (EAF)'!U42/'1 minus TOT (EAF)'!U91</f>
        <v>52.840792127216424</v>
      </c>
      <c r="V42" s="5">
        <f>'Raw Data (EAF)'!V42/'1 minus TOT (EAF)'!V91</f>
        <v>72.810972021199007</v>
      </c>
      <c r="W42" s="5">
        <f>'Raw Data (EAF)'!W42/'1 minus TOT (EAF)'!W91</f>
        <v>83.279537946133985</v>
      </c>
      <c r="X42" s="5">
        <f>'Raw Data (EAF)'!X42/'1 minus TOT (EAF)'!X91</f>
        <v>94.270562582757904</v>
      </c>
      <c r="Y42" s="5">
        <f>'Raw Data (EAF)'!Y42/'1 minus TOT (EAF)'!Y91</f>
        <v>78.710467487694672</v>
      </c>
      <c r="Z42" s="5">
        <f>'Raw Data (EAF)'!Z42/'1 minus TOT (EAF)'!Z91</f>
        <v>66.125647676087254</v>
      </c>
      <c r="AA42" s="5">
        <f>'Raw Data (EAF)'!AA42/'1 minus TOT (EAF)'!AA91</f>
        <v>42.411417003115275</v>
      </c>
      <c r="AB42" s="5">
        <f>'Raw Data (EAF)'!AB42/'1 minus TOT (EAF)'!AB91</f>
        <v>17.510836625877481</v>
      </c>
      <c r="AC42" s="5"/>
    </row>
    <row r="43" spans="1:29" s="6" customFormat="1">
      <c r="A43" s="4">
        <v>1989</v>
      </c>
      <c r="B43" s="5">
        <f t="shared" si="0"/>
        <v>654.48371853735875</v>
      </c>
      <c r="C43" s="5">
        <f>'Raw Data (EAF)'!C43/'1 minus TOT (EAF)'!C92</f>
        <v>0</v>
      </c>
      <c r="D43" s="5">
        <f>'Raw Data (EAF)'!D43/'1 minus TOT (EAF)'!D92</f>
        <v>0</v>
      </c>
      <c r="E43" s="5">
        <f>'Raw Data (EAF)'!E43/'1 minus TOT (EAF)'!E92</f>
        <v>0</v>
      </c>
      <c r="F43" s="5">
        <f>'Raw Data (EAF)'!F43/'1 minus TOT (EAF)'!F92</f>
        <v>0</v>
      </c>
      <c r="G43" s="5">
        <f>'Raw Data (EAF)'!G43/'1 minus TOT (EAF)'!G92</f>
        <v>0</v>
      </c>
      <c r="H43" s="5">
        <f>'Raw Data (EAF)'!H43/('1 minus TOT (EAF)'!C42+'1 minus TOT (EAF)'!D42+'1 minus TOT (EAF)'!E42+'1 minus TOT (EAF)'!F42+'1 minus TOT (EAF)'!G42)</f>
        <v>0</v>
      </c>
      <c r="I43" s="5">
        <f>'Raw Data (EAF)'!I43/'1 minus TOT (EAF)'!I92</f>
        <v>0</v>
      </c>
      <c r="J43" s="5">
        <f>'Raw Data (EAF)'!J43/'1 minus TOT (EAF)'!J92</f>
        <v>0</v>
      </c>
      <c r="K43" s="5">
        <f>'Raw Data (EAF)'!K43/'1 minus TOT (EAF)'!K92</f>
        <v>0</v>
      </c>
      <c r="L43" s="5">
        <f>'Raw Data (EAF)'!L43/'1 minus TOT (EAF)'!L92</f>
        <v>3.0014430646732304</v>
      </c>
      <c r="M43" s="5">
        <f>'Raw Data (EAF)'!M43/'1 minus TOT (EAF)'!M92</f>
        <v>4.0021993688614579</v>
      </c>
      <c r="N43" s="5">
        <f>'Raw Data (EAF)'!N43/'1 minus TOT (EAF)'!N92</f>
        <v>2.0014206919279784</v>
      </c>
      <c r="O43" s="5">
        <f>'Raw Data (EAF)'!O43/'1 minus TOT (EAF)'!O92</f>
        <v>3.0028062491977408</v>
      </c>
      <c r="P43" s="5">
        <f>'Raw Data (EAF)'!P43/'1 minus TOT (EAF)'!P92</f>
        <v>8.0117652688821543</v>
      </c>
      <c r="Q43" s="5">
        <f>'Raw Data (EAF)'!Q43/'1 minus TOT (EAF)'!Q92</f>
        <v>14.033181945866072</v>
      </c>
      <c r="R43" s="5">
        <f>'Raw Data (EAF)'!R43/'1 minus TOT (EAF)'!R92</f>
        <v>21.084439682879793</v>
      </c>
      <c r="S43" s="5">
        <f>'Raw Data (EAF)'!S43/'1 minus TOT (EAF)'!S92</f>
        <v>31.201978304748341</v>
      </c>
      <c r="T43" s="5">
        <f>'Raw Data (EAF)'!T43/'1 minus TOT (EAF)'!T92</f>
        <v>42.429865429266677</v>
      </c>
      <c r="U43" s="5">
        <f>'Raw Data (EAF)'!U43/'1 minus TOT (EAF)'!U92</f>
        <v>66.024331295483663</v>
      </c>
      <c r="V43" s="5">
        <f>'Raw Data (EAF)'!V43/'1 minus TOT (EAF)'!V92</f>
        <v>83.016983809691723</v>
      </c>
      <c r="W43" s="5">
        <f>'Raw Data (EAF)'!W43/'1 minus TOT (EAF)'!W92</f>
        <v>83.205083589518736</v>
      </c>
      <c r="X43" s="5">
        <f>'Raw Data (EAF)'!X43/'1 minus TOT (EAF)'!X92</f>
        <v>87.645942904271138</v>
      </c>
      <c r="Y43" s="5">
        <f>'Raw Data (EAF)'!Y43/'1 minus TOT (EAF)'!Y92</f>
        <v>85.071867507725642</v>
      </c>
      <c r="Z43" s="5">
        <f>'Raw Data (EAF)'!Z43/'1 minus TOT (EAF)'!Z92</f>
        <v>75.080024247654507</v>
      </c>
      <c r="AA43" s="5">
        <f>'Raw Data (EAF)'!AA43/'1 minus TOT (EAF)'!AA92</f>
        <v>40.48519642562681</v>
      </c>
      <c r="AB43" s="5">
        <f>'Raw Data (EAF)'!AB43/'1 minus TOT (EAF)'!AB92</f>
        <v>5.1851887510831416</v>
      </c>
      <c r="AC43" s="5"/>
    </row>
    <row r="44" spans="1:29" s="6" customFormat="1">
      <c r="A44" s="4">
        <v>1990</v>
      </c>
      <c r="B44" s="5">
        <f t="shared" si="0"/>
        <v>595.65618682893762</v>
      </c>
      <c r="C44" s="5">
        <f>'Raw Data (EAF)'!C44/'1 minus TOT (EAF)'!C93</f>
        <v>0</v>
      </c>
      <c r="D44" s="5">
        <f>'Raw Data (EAF)'!D44/'1 minus TOT (EAF)'!D93</f>
        <v>0</v>
      </c>
      <c r="E44" s="5">
        <f>'Raw Data (EAF)'!E44/'1 minus TOT (EAF)'!E93</f>
        <v>0</v>
      </c>
      <c r="F44" s="5">
        <f>'Raw Data (EAF)'!F44/'1 minus TOT (EAF)'!F93</f>
        <v>0</v>
      </c>
      <c r="G44" s="5">
        <f>'Raw Data (EAF)'!G44/'1 minus TOT (EAF)'!G93</f>
        <v>0</v>
      </c>
      <c r="H44" s="5">
        <f>'Raw Data (EAF)'!H44/('1 minus TOT (EAF)'!C43+'1 minus TOT (EAF)'!D43+'1 minus TOT (EAF)'!E43+'1 minus TOT (EAF)'!F43+'1 minus TOT (EAF)'!G43)</f>
        <v>0</v>
      </c>
      <c r="I44" s="5">
        <f>'Raw Data (EAF)'!I44/'1 minus TOT (EAF)'!I93</f>
        <v>0</v>
      </c>
      <c r="J44" s="5">
        <f>'Raw Data (EAF)'!J44/'1 minus TOT (EAF)'!J93</f>
        <v>0</v>
      </c>
      <c r="K44" s="5">
        <f>'Raw Data (EAF)'!K44/'1 minus TOT (EAF)'!K93</f>
        <v>2.0009159040527522</v>
      </c>
      <c r="L44" s="5">
        <f>'Raw Data (EAF)'!L44/'1 minus TOT (EAF)'!L93</f>
        <v>0</v>
      </c>
      <c r="M44" s="5">
        <f>'Raw Data (EAF)'!M44/'1 minus TOT (EAF)'!M93</f>
        <v>0</v>
      </c>
      <c r="N44" s="5">
        <f>'Raw Data (EAF)'!N44/'1 minus TOT (EAF)'!N93</f>
        <v>3.0020570876295056</v>
      </c>
      <c r="O44" s="5">
        <f>'Raw Data (EAF)'!O44/'1 minus TOT (EAF)'!O93</f>
        <v>0</v>
      </c>
      <c r="P44" s="5">
        <f>'Raw Data (EAF)'!P44/'1 minus TOT (EAF)'!P93</f>
        <v>2.0028181759965933</v>
      </c>
      <c r="Q44" s="5">
        <f>'Raw Data (EAF)'!Q44/'1 minus TOT (EAF)'!Q93</f>
        <v>11.026258504059868</v>
      </c>
      <c r="R44" s="5">
        <f>'Raw Data (EAF)'!R44/'1 minus TOT (EAF)'!R93</f>
        <v>19.074736130604666</v>
      </c>
      <c r="S44" s="5">
        <f>'Raw Data (EAF)'!S44/'1 minus TOT (EAF)'!S93</f>
        <v>20.126978434160357</v>
      </c>
      <c r="T44" s="5">
        <f>'Raw Data (EAF)'!T44/'1 minus TOT (EAF)'!T93</f>
        <v>44.448372170306556</v>
      </c>
      <c r="U44" s="5">
        <f>'Raw Data (EAF)'!U44/'1 minus TOT (EAF)'!U93</f>
        <v>67.023395695816902</v>
      </c>
      <c r="V44" s="5">
        <f>'Raw Data (EAF)'!V44/'1 minus TOT (EAF)'!V93</f>
        <v>73.762835266746563</v>
      </c>
      <c r="W44" s="5">
        <f>'Raw Data (EAF)'!W44/'1 minus TOT (EAF)'!W93</f>
        <v>72.749100232025143</v>
      </c>
      <c r="X44" s="5">
        <f>'Raw Data (EAF)'!X44/'1 minus TOT (EAF)'!X93</f>
        <v>76.830896018858866</v>
      </c>
      <c r="Y44" s="5">
        <f>'Raw Data (EAF)'!Y44/'1 minus TOT (EAF)'!Y93</f>
        <v>75.954950853218591</v>
      </c>
      <c r="Z44" s="5">
        <f>'Raw Data (EAF)'!Z44/'1 minus TOT (EAF)'!Z93</f>
        <v>72.064449878216209</v>
      </c>
      <c r="AA44" s="5">
        <f>'Raw Data (EAF)'!AA44/'1 minus TOT (EAF)'!AA93</f>
        <v>45.354522142223097</v>
      </c>
      <c r="AB44" s="5">
        <f>'Raw Data (EAF)'!AB44/'1 minus TOT (EAF)'!AB93</f>
        <v>10.23390033502193</v>
      </c>
      <c r="AC44" s="5"/>
    </row>
    <row r="45" spans="1:29" s="6" customFormat="1">
      <c r="A45" s="4">
        <v>1991</v>
      </c>
      <c r="B45" s="5">
        <f t="shared" si="0"/>
        <v>648.22527179652991</v>
      </c>
      <c r="C45" s="5">
        <f>'Raw Data (EAF)'!C45/'1 minus TOT (EAF)'!C94</f>
        <v>0</v>
      </c>
      <c r="D45" s="5">
        <f>'Raw Data (EAF)'!D45/'1 minus TOT (EAF)'!D94</f>
        <v>0</v>
      </c>
      <c r="E45" s="5">
        <f>'Raw Data (EAF)'!E45/'1 minus TOT (EAF)'!E94</f>
        <v>0</v>
      </c>
      <c r="F45" s="5">
        <f>'Raw Data (EAF)'!F45/'1 minus TOT (EAF)'!F94</f>
        <v>0</v>
      </c>
      <c r="G45" s="5">
        <f>'Raw Data (EAF)'!G45/'1 minus TOT (EAF)'!G94</f>
        <v>0</v>
      </c>
      <c r="H45" s="5">
        <f>'Raw Data (EAF)'!H45/('1 minus TOT (EAF)'!C44+'1 minus TOT (EAF)'!D44+'1 minus TOT (EAF)'!E44+'1 minus TOT (EAF)'!F44+'1 minus TOT (EAF)'!G44)</f>
        <v>0</v>
      </c>
      <c r="I45" s="5">
        <f>'Raw Data (EAF)'!I45/'1 minus TOT (EAF)'!I94</f>
        <v>0</v>
      </c>
      <c r="J45" s="5">
        <f>'Raw Data (EAF)'!J45/'1 minus TOT (EAF)'!J94</f>
        <v>0</v>
      </c>
      <c r="K45" s="5">
        <f>'Raw Data (EAF)'!K45/'1 minus TOT (EAF)'!K94</f>
        <v>0</v>
      </c>
      <c r="L45" s="5">
        <f>'Raw Data (EAF)'!L45/'1 minus TOT (EAF)'!L94</f>
        <v>2.0009259464548963</v>
      </c>
      <c r="M45" s="5">
        <f>'Raw Data (EAF)'!M45/'1 minus TOT (EAF)'!M94</f>
        <v>1.000528733730264</v>
      </c>
      <c r="N45" s="5">
        <f>'Raw Data (EAF)'!N45/'1 minus TOT (EAF)'!N94</f>
        <v>0</v>
      </c>
      <c r="O45" s="5">
        <f>'Raw Data (EAF)'!O45/'1 minus TOT (EAF)'!O94</f>
        <v>1.0009614467341674</v>
      </c>
      <c r="P45" s="5">
        <f>'Raw Data (EAF)'!P45/'1 minus TOT (EAF)'!P94</f>
        <v>7.0098216561324831</v>
      </c>
      <c r="Q45" s="5">
        <f>'Raw Data (EAF)'!Q45/'1 minus TOT (EAF)'!Q94</f>
        <v>12.028912286639555</v>
      </c>
      <c r="R45" s="5">
        <f>'Raw Data (EAF)'!R45/'1 minus TOT (EAF)'!R94</f>
        <v>25.096546734833574</v>
      </c>
      <c r="S45" s="5">
        <f>'Raw Data (EAF)'!S45/'1 minus TOT (EAF)'!S94</f>
        <v>21.134875724369955</v>
      </c>
      <c r="T45" s="5">
        <f>'Raw Data (EAF)'!T45/'1 minus TOT (EAF)'!T94</f>
        <v>42.422647597695409</v>
      </c>
      <c r="U45" s="5">
        <f>'Raw Data (EAF)'!U45/'1 minus TOT (EAF)'!U94</f>
        <v>49.756479023549829</v>
      </c>
      <c r="V45" s="5">
        <f>'Raw Data (EAF)'!V45/'1 minus TOT (EAF)'!V94</f>
        <v>83.983597372023624</v>
      </c>
      <c r="W45" s="5">
        <f>'Raw Data (EAF)'!W45/'1 minus TOT (EAF)'!W94</f>
        <v>78.936497598281917</v>
      </c>
      <c r="X45" s="5">
        <f>'Raw Data (EAF)'!X45/'1 minus TOT (EAF)'!X94</f>
        <v>87.428310100208364</v>
      </c>
      <c r="Y45" s="5">
        <f>'Raw Data (EAF)'!Y45/'1 minus TOT (EAF)'!Y94</f>
        <v>101.49640736939016</v>
      </c>
      <c r="Z45" s="5">
        <f>'Raw Data (EAF)'!Z45/'1 minus TOT (EAF)'!Z94</f>
        <v>80.16551786330416</v>
      </c>
      <c r="AA45" s="5">
        <f>'Raw Data (EAF)'!AA45/'1 minus TOT (EAF)'!AA94</f>
        <v>34.13296443628451</v>
      </c>
      <c r="AB45" s="5">
        <f>'Raw Data (EAF)'!AB45/'1 minus TOT (EAF)'!AB94</f>
        <v>20.630277906897</v>
      </c>
      <c r="AC45" s="5"/>
    </row>
    <row r="46" spans="1:29">
      <c r="A46" s="1">
        <f t="shared" ref="A46:A51" si="1">A45+1</f>
        <v>1992</v>
      </c>
      <c r="B46" s="5">
        <f t="shared" si="0"/>
        <v>650.5853824240063</v>
      </c>
      <c r="C46" s="5">
        <f>'Raw Data (EAF)'!C46/'1 minus TOT (EAF)'!C95</f>
        <v>0</v>
      </c>
      <c r="D46" s="5">
        <f>'Raw Data (EAF)'!D46/'1 minus TOT (EAF)'!D95</f>
        <v>0</v>
      </c>
      <c r="E46" s="5">
        <f>'Raw Data (EAF)'!E46/'1 minus TOT (EAF)'!E95</f>
        <v>0</v>
      </c>
      <c r="F46" s="5">
        <f>'Raw Data (EAF)'!F46/'1 minus TOT (EAF)'!F95</f>
        <v>0</v>
      </c>
      <c r="G46" s="5">
        <f>'Raw Data (EAF)'!G46/'1 minus TOT (EAF)'!G95</f>
        <v>0</v>
      </c>
      <c r="H46" s="5">
        <f>'Raw Data (EAF)'!H46/('1 minus TOT (EAF)'!C45+'1 minus TOT (EAF)'!D45+'1 minus TOT (EAF)'!E45+'1 minus TOT (EAF)'!F45+'1 minus TOT (EAF)'!G45)</f>
        <v>0</v>
      </c>
      <c r="I46" s="5">
        <f>'Raw Data (EAF)'!I46/'1 minus TOT (EAF)'!I95</f>
        <v>0</v>
      </c>
      <c r="J46" s="5">
        <f>'Raw Data (EAF)'!J46/'1 minus TOT (EAF)'!J95</f>
        <v>2.0003390352434214</v>
      </c>
      <c r="K46" s="5">
        <f>'Raw Data (EAF)'!K46/'1 minus TOT (EAF)'!K95</f>
        <v>0</v>
      </c>
      <c r="L46" s="5">
        <f>'Raw Data (EAF)'!L46/'1 minus TOT (EAF)'!L95</f>
        <v>2.0008890018031975</v>
      </c>
      <c r="M46" s="5">
        <f>'Raw Data (EAF)'!M46/'1 minus TOT (EAF)'!M95</f>
        <v>0</v>
      </c>
      <c r="N46" s="5">
        <f>'Raw Data (EAF)'!N46/'1 minus TOT (EAF)'!N95</f>
        <v>3.0020041462556222</v>
      </c>
      <c r="O46" s="5">
        <f>'Raw Data (EAF)'!O46/'1 minus TOT (EAF)'!O95</f>
        <v>4.0039424761337603</v>
      </c>
      <c r="P46" s="5">
        <f>'Raw Data (EAF)'!P46/'1 minus TOT (EAF)'!P95</f>
        <v>12.016545204734157</v>
      </c>
      <c r="Q46" s="5">
        <f>'Raw Data (EAF)'!Q46/'1 minus TOT (EAF)'!Q95</f>
        <v>10.022949093531285</v>
      </c>
      <c r="R46" s="5">
        <f>'Raw Data (EAF)'!R46/'1 minus TOT (EAF)'!R95</f>
        <v>16.05960211139729</v>
      </c>
      <c r="S46" s="5">
        <f>'Raw Data (EAF)'!S46/'1 minus TOT (EAF)'!S95</f>
        <v>26.162952086115585</v>
      </c>
      <c r="T46" s="5">
        <f>'Raw Data (EAF)'!T46/'1 minus TOT (EAF)'!T95</f>
        <v>44.430827149929755</v>
      </c>
      <c r="U46" s="5">
        <f>'Raw Data (EAF)'!U46/'1 minus TOT (EAF)'!U95</f>
        <v>60.899840151272933</v>
      </c>
      <c r="V46" s="5">
        <f>'Raw Data (EAF)'!V46/'1 minus TOT (EAF)'!V95</f>
        <v>76.849507917549431</v>
      </c>
      <c r="W46" s="5">
        <f>'Raw Data (EAF)'!W46/'1 minus TOT (EAF)'!W95</f>
        <v>86.140338778910078</v>
      </c>
      <c r="X46" s="5">
        <f>'Raw Data (EAF)'!X46/'1 minus TOT (EAF)'!X95</f>
        <v>84.190308154481372</v>
      </c>
      <c r="Y46" s="5">
        <f>'Raw Data (EAF)'!Y46/'1 minus TOT (EAF)'!Y95</f>
        <v>82.488603274314656</v>
      </c>
      <c r="Z46" s="5">
        <f>'Raw Data (EAF)'!Z46/'1 minus TOT (EAF)'!Z95</f>
        <v>66.524065029742019</v>
      </c>
      <c r="AA46" s="5">
        <f>'Raw Data (EAF)'!AA46/'1 minus TOT (EAF)'!AA95</f>
        <v>53.598863570024712</v>
      </c>
      <c r="AB46" s="5">
        <f>'Raw Data (EAF)'!AB46/'1 minus TOT (EAF)'!AB95</f>
        <v>20.193805242567048</v>
      </c>
      <c r="AC46" s="1">
        <v>1</v>
      </c>
    </row>
    <row r="47" spans="1:29">
      <c r="A47" s="1">
        <f t="shared" si="1"/>
        <v>1993</v>
      </c>
      <c r="B47" s="5">
        <f t="shared" si="0"/>
        <v>652.15115261792585</v>
      </c>
      <c r="C47" s="5">
        <f>'Raw Data (EAF)'!C47/'1 minus TOT (EAF)'!C96</f>
        <v>0</v>
      </c>
      <c r="D47" s="5">
        <f>'Raw Data (EAF)'!D47/'1 minus TOT (EAF)'!D96</f>
        <v>0</v>
      </c>
      <c r="E47" s="5">
        <f>'Raw Data (EAF)'!E47/'1 minus TOT (EAF)'!E96</f>
        <v>0</v>
      </c>
      <c r="F47" s="5">
        <f>'Raw Data (EAF)'!F47/'1 minus TOT (EAF)'!F96</f>
        <v>0</v>
      </c>
      <c r="G47" s="5">
        <f>'Raw Data (EAF)'!G47/'1 minus TOT (EAF)'!G96</f>
        <v>0</v>
      </c>
      <c r="H47" s="5">
        <f>'Raw Data (EAF)'!H47/('1 minus TOT (EAF)'!C46+'1 minus TOT (EAF)'!D46+'1 minus TOT (EAF)'!E46+'1 minus TOT (EAF)'!F46+'1 minus TOT (EAF)'!G46)</f>
        <v>0</v>
      </c>
      <c r="I47" s="5">
        <f>'Raw Data (EAF)'!I47/'1 minus TOT (EAF)'!I96</f>
        <v>0</v>
      </c>
      <c r="J47" s="5">
        <f>'Raw Data (EAF)'!J47/'1 minus TOT (EAF)'!J96</f>
        <v>0</v>
      </c>
      <c r="K47" s="5">
        <f>'Raw Data (EAF)'!K47/'1 minus TOT (EAF)'!K96</f>
        <v>0</v>
      </c>
      <c r="L47" s="5">
        <f>'Raw Data (EAF)'!L47/'1 minus TOT (EAF)'!L96</f>
        <v>0</v>
      </c>
      <c r="M47" s="5">
        <f>'Raw Data (EAF)'!M47/'1 minus TOT (EAF)'!M96</f>
        <v>3.0016062355101076</v>
      </c>
      <c r="N47" s="5">
        <f>'Raw Data (EAF)'!N47/'1 minus TOT (EAF)'!N96</f>
        <v>2.0014260042451304</v>
      </c>
      <c r="O47" s="5">
        <f>'Raw Data (EAF)'!O47/'1 minus TOT (EAF)'!O96</f>
        <v>3.0029822050473092</v>
      </c>
      <c r="P47" s="5">
        <f>'Raw Data (EAF)'!P47/'1 minus TOT (EAF)'!P96</f>
        <v>4.005778606637441</v>
      </c>
      <c r="Q47" s="5">
        <f>'Raw Data (EAF)'!Q47/'1 minus TOT (EAF)'!Q96</f>
        <v>7.0162750015027937</v>
      </c>
      <c r="R47" s="5">
        <f>'Raw Data (EAF)'!R47/'1 minus TOT (EAF)'!R96</f>
        <v>26.098747353770218</v>
      </c>
      <c r="S47" s="5">
        <f>'Raw Data (EAF)'!S47/'1 minus TOT (EAF)'!S96</f>
        <v>27.168883252210872</v>
      </c>
      <c r="T47" s="5">
        <f>'Raw Data (EAF)'!T47/'1 minus TOT (EAF)'!T96</f>
        <v>38.386305814214374</v>
      </c>
      <c r="U47" s="5">
        <f>'Raw Data (EAF)'!U47/'1 minus TOT (EAF)'!U96</f>
        <v>64.998652561830966</v>
      </c>
      <c r="V47" s="5">
        <f>'Raw Data (EAF)'!V47/'1 minus TOT (EAF)'!V96</f>
        <v>68.642931790004397</v>
      </c>
      <c r="W47" s="5">
        <f>'Raw Data (EAF)'!W47/'1 minus TOT (EAF)'!W96</f>
        <v>68.595819703987985</v>
      </c>
      <c r="X47" s="5">
        <f>'Raw Data (EAF)'!X47/'1 minus TOT (EAF)'!X96</f>
        <v>90.744347617075036</v>
      </c>
      <c r="Y47" s="5">
        <f>'Raw Data (EAF)'!Y47/'1 minus TOT (EAF)'!Y96</f>
        <v>98.894606249999995</v>
      </c>
      <c r="Z47" s="5">
        <f>'Raw Data (EAF)'!Z47/'1 minus TOT (EAF)'!Z96</f>
        <v>82.646172144656234</v>
      </c>
      <c r="AA47" s="5">
        <f>'Raw Data (EAF)'!AA47/'1 minus TOT (EAF)'!AA96</f>
        <v>52.491883813733125</v>
      </c>
      <c r="AB47" s="5">
        <f>'Raw Data (EAF)'!AB47/'1 minus TOT (EAF)'!AB96</f>
        <v>14.454734263499841</v>
      </c>
      <c r="AC47" s="1">
        <v>0</v>
      </c>
    </row>
    <row r="48" spans="1:29">
      <c r="A48" s="1">
        <f t="shared" si="1"/>
        <v>1994</v>
      </c>
      <c r="B48" s="5">
        <f t="shared" si="0"/>
        <v>635.77366346501606</v>
      </c>
      <c r="C48" s="5">
        <f>'Raw Data (EAF)'!C48/'1 minus TOT (EAF)'!C97</f>
        <v>0</v>
      </c>
      <c r="D48" s="5">
        <f>'Raw Data (EAF)'!D48/'1 minus TOT (EAF)'!D97</f>
        <v>0</v>
      </c>
      <c r="E48" s="5">
        <f>'Raw Data (EAF)'!E48/'1 minus TOT (EAF)'!E97</f>
        <v>0</v>
      </c>
      <c r="F48" s="5">
        <f>'Raw Data (EAF)'!F48/'1 minus TOT (EAF)'!F97</f>
        <v>0</v>
      </c>
      <c r="G48" s="5">
        <f>'Raw Data (EAF)'!G48/'1 minus TOT (EAF)'!G97</f>
        <v>0</v>
      </c>
      <c r="H48" s="5">
        <f>'Raw Data (EAF)'!H48/('1 minus TOT (EAF)'!C47+'1 minus TOT (EAF)'!D47+'1 minus TOT (EAF)'!E47+'1 minus TOT (EAF)'!F47+'1 minus TOT (EAF)'!G47)</f>
        <v>0</v>
      </c>
      <c r="I48" s="5">
        <f>'Raw Data (EAF)'!I48/'1 minus TOT (EAF)'!I97</f>
        <v>0</v>
      </c>
      <c r="J48" s="5">
        <f>'Raw Data (EAF)'!J48/'1 minus TOT (EAF)'!J97</f>
        <v>0</v>
      </c>
      <c r="K48" s="5">
        <f>'Raw Data (EAF)'!K48/'1 minus TOT (EAF)'!K97</f>
        <v>0</v>
      </c>
      <c r="L48" s="5">
        <f>'Raw Data (EAF)'!L48/'1 minus TOT (EAF)'!L97</f>
        <v>0</v>
      </c>
      <c r="M48" s="5">
        <f>'Raw Data (EAF)'!M48/'1 minus TOT (EAF)'!M97</f>
        <v>3.0016536977400636</v>
      </c>
      <c r="N48" s="5">
        <f>'Raw Data (EAF)'!N48/'1 minus TOT (EAF)'!N97</f>
        <v>0</v>
      </c>
      <c r="O48" s="5">
        <f>'Raw Data (EAF)'!O48/'1 minus TOT (EAF)'!O97</f>
        <v>3.0030665121964932</v>
      </c>
      <c r="P48" s="5">
        <f>'Raw Data (EAF)'!P48/'1 minus TOT (EAF)'!P97</f>
        <v>8.0114756785986643</v>
      </c>
      <c r="Q48" s="5">
        <f>'Raw Data (EAF)'!Q48/'1 minus TOT (EAF)'!Q97</f>
        <v>12.027899162572867</v>
      </c>
      <c r="R48" s="5">
        <f>'Raw Data (EAF)'!R48/'1 minus TOT (EAF)'!R97</f>
        <v>15.057175897745909</v>
      </c>
      <c r="S48" s="5">
        <f>'Raw Data (EAF)'!S48/'1 minus TOT (EAF)'!S97</f>
        <v>25.152107889427867</v>
      </c>
      <c r="T48" s="5">
        <f>'Raw Data (EAF)'!T48/'1 minus TOT (EAF)'!T97</f>
        <v>39.391639432833458</v>
      </c>
      <c r="U48" s="5">
        <f>'Raw Data (EAF)'!U48/'1 minus TOT (EAF)'!U97</f>
        <v>57.881770533575875</v>
      </c>
      <c r="V48" s="5">
        <f>'Raw Data (EAF)'!V48/'1 minus TOT (EAF)'!V97</f>
        <v>68.634988647991179</v>
      </c>
      <c r="W48" s="5">
        <f>'Raw Data (EAF)'!W48/'1 minus TOT (EAF)'!W97</f>
        <v>85.189263136368609</v>
      </c>
      <c r="X48" s="5">
        <f>'Raw Data (EAF)'!X48/'1 minus TOT (EAF)'!X97</f>
        <v>82.194225535063254</v>
      </c>
      <c r="Y48" s="5">
        <f>'Raw Data (EAF)'!Y48/'1 minus TOT (EAF)'!Y97</f>
        <v>102.24141955374557</v>
      </c>
      <c r="Z48" s="5">
        <f>'Raw Data (EAF)'!Z48/'1 minus TOT (EAF)'!Z97</f>
        <v>71.398697254468402</v>
      </c>
      <c r="AA48" s="5">
        <f>'Raw Data (EAF)'!AA48/'1 minus TOT (EAF)'!AA97</f>
        <v>53.178153200736432</v>
      </c>
      <c r="AB48" s="5">
        <f>'Raw Data (EAF)'!AB48/'1 minus TOT (EAF)'!AB97</f>
        <v>9.4101273319514362</v>
      </c>
      <c r="AC48" s="1">
        <v>0</v>
      </c>
    </row>
    <row r="49" spans="1:29">
      <c r="A49" s="1">
        <f t="shared" si="1"/>
        <v>1995</v>
      </c>
      <c r="B49" s="5">
        <f t="shared" si="0"/>
        <v>690.61799924667048</v>
      </c>
      <c r="C49" s="5">
        <f>'Raw Data (EAF)'!C49/'1 minus TOT (EAF)'!C98</f>
        <v>0</v>
      </c>
      <c r="D49" s="5">
        <f>'Raw Data (EAF)'!D49/'1 minus TOT (EAF)'!D98</f>
        <v>0</v>
      </c>
      <c r="E49" s="5">
        <f>'Raw Data (EAF)'!E49/'1 minus TOT (EAF)'!E98</f>
        <v>0</v>
      </c>
      <c r="F49" s="5">
        <f>'Raw Data (EAF)'!F49/'1 minus TOT (EAF)'!F98</f>
        <v>0</v>
      </c>
      <c r="G49" s="5">
        <f>'Raw Data (EAF)'!G49/'1 minus TOT (EAF)'!G98</f>
        <v>0</v>
      </c>
      <c r="H49" s="5">
        <f>'Raw Data (EAF)'!H49/('1 minus TOT (EAF)'!C48+'1 minus TOT (EAF)'!D48+'1 minus TOT (EAF)'!E48+'1 minus TOT (EAF)'!F48+'1 minus TOT (EAF)'!G48)</f>
        <v>0</v>
      </c>
      <c r="I49" s="5">
        <f>'Raw Data (EAF)'!I49/'1 minus TOT (EAF)'!I98</f>
        <v>0</v>
      </c>
      <c r="J49" s="5">
        <f>'Raw Data (EAF)'!J49/'1 minus TOT (EAF)'!J98</f>
        <v>2.0003693729749785</v>
      </c>
      <c r="K49" s="5">
        <f>'Raw Data (EAF)'!K49/'1 minus TOT (EAF)'!K98</f>
        <v>0</v>
      </c>
      <c r="L49" s="5">
        <f>'Raw Data (EAF)'!L49/'1 minus TOT (EAF)'!L98</f>
        <v>0</v>
      </c>
      <c r="M49" s="5">
        <f>'Raw Data (EAF)'!M49/'1 minus TOT (EAF)'!M98</f>
        <v>2.0010794621054311</v>
      </c>
      <c r="N49" s="5">
        <f>'Raw Data (EAF)'!N49/'1 minus TOT (EAF)'!N98</f>
        <v>1.0007373515758744</v>
      </c>
      <c r="O49" s="5">
        <f>'Raw Data (EAF)'!O49/'1 minus TOT (EAF)'!O98</f>
        <v>4.0042158028340991</v>
      </c>
      <c r="P49" s="5">
        <f>'Raw Data (EAF)'!P49/'1 minus TOT (EAF)'!P98</f>
        <v>0</v>
      </c>
      <c r="Q49" s="5">
        <f>'Raw Data (EAF)'!Q49/'1 minus TOT (EAF)'!Q98</f>
        <v>12.027447383677726</v>
      </c>
      <c r="R49" s="5">
        <f>'Raw Data (EAF)'!R49/'1 minus TOT (EAF)'!R98</f>
        <v>20.0760037223293</v>
      </c>
      <c r="S49" s="5">
        <f>'Raw Data (EAF)'!S49/'1 minus TOT (EAF)'!S98</f>
        <v>20.122590767665656</v>
      </c>
      <c r="T49" s="5">
        <f>'Raw Data (EAF)'!T49/'1 minus TOT (EAF)'!T98</f>
        <v>41.407732794381133</v>
      </c>
      <c r="U49" s="5">
        <f>'Raw Data (EAF)'!U49/'1 minus TOT (EAF)'!U98</f>
        <v>62.952151406519562</v>
      </c>
      <c r="V49" s="5">
        <f>'Raw Data (EAF)'!V49/'1 minus TOT (EAF)'!V98</f>
        <v>61.456834817918654</v>
      </c>
      <c r="W49" s="5">
        <f>'Raw Data (EAF)'!W49/'1 minus TOT (EAF)'!W98</f>
        <v>101.82942633703139</v>
      </c>
      <c r="X49" s="5">
        <f>'Raw Data (EAF)'!X49/'1 minus TOT (EAF)'!X98</f>
        <v>98.175783921931369</v>
      </c>
      <c r="Y49" s="5">
        <f>'Raw Data (EAF)'!Y49/'1 minus TOT (EAF)'!Y98</f>
        <v>108.10271302326635</v>
      </c>
      <c r="Z49" s="5">
        <f>'Raw Data (EAF)'!Z49/'1 minus TOT (EAF)'!Z98</f>
        <v>84.690269068792134</v>
      </c>
      <c r="AA49" s="5">
        <f>'Raw Data (EAF)'!AA49/'1 minus TOT (EAF)'!AA98</f>
        <v>59.788573131109636</v>
      </c>
      <c r="AB49" s="5">
        <f>'Raw Data (EAF)'!AB49/'1 minus TOT (EAF)'!AB98</f>
        <v>10.982070882557332</v>
      </c>
      <c r="AC49" s="1">
        <v>0</v>
      </c>
    </row>
    <row r="50" spans="1:29">
      <c r="A50" s="1">
        <f t="shared" si="1"/>
        <v>1996</v>
      </c>
      <c r="B50" s="5">
        <f t="shared" si="0"/>
        <v>704.40575093235907</v>
      </c>
      <c r="C50" s="5">
        <f>'Raw Data (EAF)'!C50/'1 minus TOT (EAF)'!C99</f>
        <v>0</v>
      </c>
      <c r="D50" s="5">
        <f>'Raw Data (EAF)'!D50/'1 minus TOT (EAF)'!D99</f>
        <v>0</v>
      </c>
      <c r="E50" s="5">
        <f>'Raw Data (EAF)'!E50/'1 minus TOT (EAF)'!E99</f>
        <v>0</v>
      </c>
      <c r="F50" s="5">
        <f>'Raw Data (EAF)'!F50/'1 minus TOT (EAF)'!F99</f>
        <v>0</v>
      </c>
      <c r="G50" s="5">
        <f>'Raw Data (EAF)'!G50/'1 minus TOT (EAF)'!G99</f>
        <v>0</v>
      </c>
      <c r="H50" s="5">
        <f>'Raw Data (EAF)'!H50/('1 minus TOT (EAF)'!C49+'1 minus TOT (EAF)'!D49+'1 minus TOT (EAF)'!E49+'1 minus TOT (EAF)'!F49+'1 minus TOT (EAF)'!G49)</f>
        <v>0</v>
      </c>
      <c r="I50" s="5">
        <f>'Raw Data (EAF)'!I50/'1 minus TOT (EAF)'!I99</f>
        <v>0</v>
      </c>
      <c r="J50" s="5">
        <f>'Raw Data (EAF)'!J50/'1 minus TOT (EAF)'!J99</f>
        <v>0</v>
      </c>
      <c r="K50" s="5">
        <f>'Raw Data (EAF)'!K50/'1 minus TOT (EAF)'!K99</f>
        <v>0</v>
      </c>
      <c r="L50" s="5">
        <f>'Raw Data (EAF)'!L50/'1 minus TOT (EAF)'!L99</f>
        <v>0</v>
      </c>
      <c r="M50" s="5">
        <f>'Raw Data (EAF)'!M50/'1 minus TOT (EAF)'!M99</f>
        <v>0</v>
      </c>
      <c r="N50" s="5">
        <f>'Raw Data (EAF)'!N50/'1 minus TOT (EAF)'!N99</f>
        <v>5.0035661456827363</v>
      </c>
      <c r="O50" s="5">
        <f>'Raw Data (EAF)'!O50/'1 minus TOT (EAF)'!O99</f>
        <v>3.0030062749922903</v>
      </c>
      <c r="P50" s="5">
        <f>'Raw Data (EAF)'!P50/'1 minus TOT (EAF)'!P99</f>
        <v>7.0101786828262265</v>
      </c>
      <c r="Q50" s="5">
        <f>'Raw Data (EAF)'!Q50/'1 minus TOT (EAF)'!Q99</f>
        <v>7.0157688862662431</v>
      </c>
      <c r="R50" s="5">
        <f>'Raw Data (EAF)'!R50/'1 minus TOT (EAF)'!R99</f>
        <v>18.067995411263528</v>
      </c>
      <c r="S50" s="5">
        <f>'Raw Data (EAF)'!S50/'1 minus TOT (EAF)'!S99</f>
        <v>25.150087072117248</v>
      </c>
      <c r="T50" s="5">
        <f>'Raw Data (EAF)'!T50/'1 minus TOT (EAF)'!T99</f>
        <v>38.378061211516403</v>
      </c>
      <c r="U50" s="5">
        <f>'Raw Data (EAF)'!U50/'1 minus TOT (EAF)'!U99</f>
        <v>70.047625452045793</v>
      </c>
      <c r="V50" s="5">
        <f>'Raw Data (EAF)'!V50/'1 minus TOT (EAF)'!V99</f>
        <v>71.700288077454232</v>
      </c>
      <c r="W50" s="5">
        <f>'Raw Data (EAF)'!W50/'1 minus TOT (EAF)'!W99</f>
        <v>85.18485656343536</v>
      </c>
      <c r="X50" s="5">
        <f>'Raw Data (EAF)'!X50/'1 minus TOT (EAF)'!X99</f>
        <v>105.65508318676282</v>
      </c>
      <c r="Y50" s="5">
        <f>'Raw Data (EAF)'!Y50/'1 minus TOT (EAF)'!Y99</f>
        <v>102.46618091691789</v>
      </c>
      <c r="Z50" s="5">
        <f>'Raw Data (EAF)'!Z50/'1 minus TOT (EAF)'!Z99</f>
        <v>101.81146717621174</v>
      </c>
      <c r="AA50" s="5">
        <f>'Raw Data (EAF)'!AA50/'1 minus TOT (EAF)'!AA99</f>
        <v>46.845222160556297</v>
      </c>
      <c r="AB50" s="5">
        <f>'Raw Data (EAF)'!AB50/'1 minus TOT (EAF)'!AB99</f>
        <v>17.06636371431021</v>
      </c>
      <c r="AC50" s="1">
        <v>0</v>
      </c>
    </row>
    <row r="51" spans="1:29">
      <c r="A51" s="1">
        <f t="shared" si="1"/>
        <v>1997</v>
      </c>
      <c r="B51" s="5">
        <f t="shared" si="0"/>
        <v>674.87223953775151</v>
      </c>
      <c r="C51" s="5">
        <f>'Raw Data (EAF)'!C51/'1 minus TOT (EAF)'!C100</f>
        <v>1.0055208909140538</v>
      </c>
      <c r="D51" s="5">
        <f>'Raw Data (EAF)'!D51/'1 minus TOT (EAF)'!D100</f>
        <v>0</v>
      </c>
      <c r="E51" s="5">
        <f>'Raw Data (EAF)'!E51/'1 minus TOT (EAF)'!E100</f>
        <v>0</v>
      </c>
      <c r="F51" s="5">
        <f>'Raw Data (EAF)'!F51/'1 minus TOT (EAF)'!F100</f>
        <v>0</v>
      </c>
      <c r="G51" s="5">
        <f>'Raw Data (EAF)'!G51/'1 minus TOT (EAF)'!G100</f>
        <v>0</v>
      </c>
      <c r="H51" s="5">
        <f>'Raw Data (EAF)'!H51/('1 minus TOT (EAF)'!C50+'1 minus TOT (EAF)'!D50+'1 minus TOT (EAF)'!E50+'1 minus TOT (EAF)'!F50+'1 minus TOT (EAF)'!G50)</f>
        <v>0.20153255946299883</v>
      </c>
      <c r="I51" s="5">
        <f>'Raw Data (EAF)'!I51/'1 minus TOT (EAF)'!I100</f>
        <v>0</v>
      </c>
      <c r="J51" s="5">
        <f>'Raw Data (EAF)'!J51/'1 minus TOT (EAF)'!J100</f>
        <v>0</v>
      </c>
      <c r="K51" s="5">
        <f>'Raw Data (EAF)'!K51/'1 minus TOT (EAF)'!K100</f>
        <v>0</v>
      </c>
      <c r="L51" s="5">
        <f>'Raw Data (EAF)'!L51/'1 minus TOT (EAF)'!L100</f>
        <v>0</v>
      </c>
      <c r="M51" s="5">
        <f>'Raw Data (EAF)'!M51/'1 minus TOT (EAF)'!M100</f>
        <v>0</v>
      </c>
      <c r="N51" s="5">
        <f>'Raw Data (EAF)'!N51/'1 minus TOT (EAF)'!N100</f>
        <v>1.0006857566358178</v>
      </c>
      <c r="O51" s="5">
        <f>'Raw Data (EAF)'!O51/'1 minus TOT (EAF)'!O100</f>
        <v>5.0048997611622248</v>
      </c>
      <c r="P51" s="5">
        <f>'Raw Data (EAF)'!P51/'1 minus TOT (EAF)'!P100</f>
        <v>6.0087321642033285</v>
      </c>
      <c r="Q51" s="5">
        <f>'Raw Data (EAF)'!Q51/'1 minus TOT (EAF)'!Q100</f>
        <v>12.026573276672462</v>
      </c>
      <c r="R51" s="5">
        <f>'Raw Data (EAF)'!R51/'1 minus TOT (EAF)'!R100</f>
        <v>18.065253431954098</v>
      </c>
      <c r="S51" s="5">
        <f>'Raw Data (EAF)'!S51/'1 minus TOT (EAF)'!S100</f>
        <v>27.161647060737199</v>
      </c>
      <c r="T51" s="5">
        <f>'Raw Data (EAF)'!T51/'1 minus TOT (EAF)'!T100</f>
        <v>36.350437234790192</v>
      </c>
      <c r="U51" s="5">
        <f>'Raw Data (EAF)'!U51/'1 minus TOT (EAF)'!U100</f>
        <v>46.68953456061822</v>
      </c>
      <c r="V51" s="5">
        <f>'Raw Data (EAF)'!V51/'1 minus TOT (EAF)'!V100</f>
        <v>58.369045843396982</v>
      </c>
      <c r="W51" s="5">
        <f>'Raw Data (EAF)'!W51/'1 minus TOT (EAF)'!W100</f>
        <v>85.157820535146499</v>
      </c>
      <c r="X51" s="5">
        <f>'Raw Data (EAF)'!X51/'1 minus TOT (EAF)'!X100</f>
        <v>91.748475803822174</v>
      </c>
      <c r="Y51" s="5">
        <f>'Raw Data (EAF)'!Y51/'1 minus TOT (EAF)'!Y100</f>
        <v>100.19343421980756</v>
      </c>
      <c r="Z51" s="5">
        <f>'Raw Data (EAF)'!Z51/'1 minus TOT (EAF)'!Z100</f>
        <v>111.79998958664</v>
      </c>
      <c r="AA51" s="5">
        <f>'Raw Data (EAF)'!AA51/'1 minus TOT (EAF)'!AA100</f>
        <v>50.763059337449874</v>
      </c>
      <c r="AB51" s="5">
        <f>'Raw Data (EAF)'!AB51/'1 minus TOT (EAF)'!AB100</f>
        <v>24.331118405251782</v>
      </c>
      <c r="AC51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A4" sqref="A4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v>49</v>
      </c>
      <c r="C4" s="5"/>
      <c r="D4" s="5"/>
      <c r="E4" s="5"/>
      <c r="F4" s="5"/>
      <c r="G4" s="5"/>
      <c r="H4" s="5"/>
      <c r="I4" s="5">
        <v>1</v>
      </c>
      <c r="J4" s="5"/>
      <c r="K4" s="5"/>
      <c r="L4" s="5"/>
      <c r="M4" s="5">
        <v>1</v>
      </c>
      <c r="N4" s="5"/>
      <c r="O4" s="5"/>
      <c r="P4" s="5">
        <v>6</v>
      </c>
      <c r="Q4" s="5">
        <v>5</v>
      </c>
      <c r="R4" s="5">
        <v>5</v>
      </c>
      <c r="S4" s="5">
        <v>5</v>
      </c>
      <c r="T4" s="5">
        <v>4</v>
      </c>
      <c r="U4" s="5">
        <v>9</v>
      </c>
      <c r="V4" s="5">
        <v>7</v>
      </c>
      <c r="W4" s="5">
        <v>3</v>
      </c>
      <c r="X4" s="5"/>
      <c r="Y4" s="5">
        <v>3</v>
      </c>
      <c r="Z4" s="5"/>
      <c r="AA4" s="5"/>
      <c r="AB4" s="5"/>
      <c r="AC4" s="5"/>
    </row>
    <row r="5" spans="1:30" s="6" customFormat="1">
      <c r="A5" s="4">
        <v>1951</v>
      </c>
      <c r="B5" s="5">
        <v>49</v>
      </c>
      <c r="C5" s="5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5">
        <v>1</v>
      </c>
      <c r="P5" s="5">
        <v>2</v>
      </c>
      <c r="Q5" s="5">
        <v>4</v>
      </c>
      <c r="R5" s="5">
        <v>5</v>
      </c>
      <c r="S5" s="5">
        <v>5</v>
      </c>
      <c r="T5" s="5">
        <v>7</v>
      </c>
      <c r="U5" s="5">
        <v>9</v>
      </c>
      <c r="V5" s="5">
        <v>7</v>
      </c>
      <c r="W5" s="5">
        <v>1</v>
      </c>
      <c r="X5" s="5">
        <v>4</v>
      </c>
      <c r="Y5" s="5">
        <v>3</v>
      </c>
      <c r="Z5" s="5"/>
      <c r="AA5" s="5"/>
      <c r="AB5" s="5"/>
      <c r="AC5" s="5"/>
    </row>
    <row r="6" spans="1:30" s="7" customFormat="1">
      <c r="A6" s="4">
        <v>1952</v>
      </c>
      <c r="B6" s="5">
        <v>48</v>
      </c>
      <c r="C6" s="5"/>
      <c r="D6" s="5"/>
      <c r="E6" s="5"/>
      <c r="F6" s="5"/>
      <c r="G6" s="5"/>
      <c r="H6" s="5">
        <v>1</v>
      </c>
      <c r="I6" s="5"/>
      <c r="J6" s="5"/>
      <c r="K6" s="5"/>
      <c r="L6" s="5"/>
      <c r="M6" s="5"/>
      <c r="N6" s="5"/>
      <c r="O6" s="5">
        <v>3</v>
      </c>
      <c r="P6" s="5">
        <v>2</v>
      </c>
      <c r="Q6" s="5">
        <v>7</v>
      </c>
      <c r="R6" s="5">
        <v>4</v>
      </c>
      <c r="S6" s="5">
        <v>8</v>
      </c>
      <c r="T6" s="5">
        <v>9</v>
      </c>
      <c r="U6" s="5">
        <v>4</v>
      </c>
      <c r="V6" s="5">
        <v>4</v>
      </c>
      <c r="W6" s="5">
        <v>5</v>
      </c>
      <c r="X6" s="5"/>
      <c r="Y6" s="5">
        <v>1</v>
      </c>
      <c r="Z6" s="5"/>
      <c r="AA6" s="5"/>
      <c r="AB6" s="5"/>
      <c r="AC6" s="5"/>
      <c r="AD6" s="6"/>
    </row>
    <row r="7" spans="1:30" s="7" customFormat="1">
      <c r="A7" s="4">
        <v>1953</v>
      </c>
      <c r="B7" s="5">
        <v>64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3</v>
      </c>
      <c r="O7" s="5">
        <v>4</v>
      </c>
      <c r="P7" s="5">
        <v>4</v>
      </c>
      <c r="Q7" s="5">
        <v>7</v>
      </c>
      <c r="R7" s="5">
        <v>6</v>
      </c>
      <c r="S7" s="5">
        <v>11</v>
      </c>
      <c r="T7" s="5">
        <v>8</v>
      </c>
      <c r="U7" s="5">
        <v>9</v>
      </c>
      <c r="V7" s="5">
        <v>4</v>
      </c>
      <c r="W7" s="5">
        <v>3</v>
      </c>
      <c r="X7" s="5">
        <v>1</v>
      </c>
      <c r="Y7" s="5">
        <v>4</v>
      </c>
      <c r="Z7" s="5"/>
      <c r="AA7" s="5"/>
      <c r="AB7" s="5"/>
      <c r="AC7" s="5"/>
    </row>
    <row r="8" spans="1:30" s="6" customFormat="1">
      <c r="A8" s="4">
        <v>1954</v>
      </c>
      <c r="B8" s="5">
        <v>61</v>
      </c>
      <c r="C8" s="5"/>
      <c r="D8" s="5"/>
      <c r="E8" s="5"/>
      <c r="F8" s="5"/>
      <c r="G8" s="5"/>
      <c r="H8" s="5">
        <v>1</v>
      </c>
      <c r="I8" s="5">
        <v>1</v>
      </c>
      <c r="J8" s="5"/>
      <c r="K8" s="5">
        <v>2</v>
      </c>
      <c r="L8" s="5"/>
      <c r="M8" s="5"/>
      <c r="N8" s="5">
        <v>2</v>
      </c>
      <c r="O8" s="5">
        <v>5</v>
      </c>
      <c r="P8" s="5">
        <v>4</v>
      </c>
      <c r="Q8" s="5"/>
      <c r="R8" s="5">
        <v>6</v>
      </c>
      <c r="S8" s="5">
        <v>7</v>
      </c>
      <c r="T8" s="5">
        <v>10</v>
      </c>
      <c r="U8" s="5">
        <v>11</v>
      </c>
      <c r="V8" s="5">
        <v>6</v>
      </c>
      <c r="W8" s="5">
        <v>4</v>
      </c>
      <c r="X8" s="5"/>
      <c r="Y8" s="5">
        <v>2</v>
      </c>
      <c r="Z8" s="5"/>
      <c r="AA8" s="5"/>
      <c r="AB8" s="5"/>
      <c r="AC8" s="5"/>
    </row>
    <row r="9" spans="1:30" s="7" customFormat="1">
      <c r="A9" s="4">
        <v>1955</v>
      </c>
      <c r="B9" s="5">
        <v>59</v>
      </c>
      <c r="C9" s="5"/>
      <c r="D9" s="5"/>
      <c r="E9" s="5"/>
      <c r="F9" s="5"/>
      <c r="G9" s="5"/>
      <c r="H9" s="5"/>
      <c r="I9" s="5"/>
      <c r="J9" s="5"/>
      <c r="K9" s="5">
        <v>1</v>
      </c>
      <c r="L9" s="5"/>
      <c r="M9" s="5">
        <v>2</v>
      </c>
      <c r="N9" s="5">
        <v>1</v>
      </c>
      <c r="O9" s="5">
        <v>2</v>
      </c>
      <c r="P9" s="5">
        <v>6</v>
      </c>
      <c r="Q9" s="5">
        <v>4</v>
      </c>
      <c r="R9" s="5">
        <v>5</v>
      </c>
      <c r="S9" s="5">
        <v>9</v>
      </c>
      <c r="T9" s="5">
        <v>5</v>
      </c>
      <c r="U9" s="5">
        <v>10</v>
      </c>
      <c r="V9" s="5">
        <v>5</v>
      </c>
      <c r="W9" s="5">
        <v>4</v>
      </c>
      <c r="X9" s="5">
        <v>2</v>
      </c>
      <c r="Y9" s="5">
        <v>3</v>
      </c>
      <c r="Z9" s="5"/>
      <c r="AA9" s="5"/>
      <c r="AB9" s="5"/>
      <c r="AC9" s="5"/>
    </row>
    <row r="10" spans="1:30" s="6" customFormat="1">
      <c r="A10" s="4">
        <v>1956</v>
      </c>
      <c r="B10" s="5">
        <v>58</v>
      </c>
      <c r="C10" s="5"/>
      <c r="D10" s="5"/>
      <c r="E10" s="5"/>
      <c r="F10" s="5"/>
      <c r="G10" s="5"/>
      <c r="H10" s="5"/>
      <c r="I10" s="5"/>
      <c r="J10" s="5"/>
      <c r="K10" s="5">
        <v>1</v>
      </c>
      <c r="L10" s="5">
        <v>1</v>
      </c>
      <c r="M10" s="5">
        <v>1</v>
      </c>
      <c r="N10" s="5">
        <v>1</v>
      </c>
      <c r="O10" s="5">
        <v>3</v>
      </c>
      <c r="P10" s="5">
        <v>3</v>
      </c>
      <c r="Q10" s="5">
        <v>3</v>
      </c>
      <c r="R10" s="5">
        <v>9</v>
      </c>
      <c r="S10" s="5">
        <v>8</v>
      </c>
      <c r="T10" s="5">
        <v>10</v>
      </c>
      <c r="U10" s="5">
        <v>4</v>
      </c>
      <c r="V10" s="5">
        <v>9</v>
      </c>
      <c r="W10" s="5">
        <v>1</v>
      </c>
      <c r="X10" s="5">
        <v>3</v>
      </c>
      <c r="Y10" s="5">
        <v>1</v>
      </c>
      <c r="Z10" s="5"/>
      <c r="AA10" s="5"/>
      <c r="AB10" s="5"/>
      <c r="AC10" s="5"/>
    </row>
    <row r="11" spans="1:30" s="6" customFormat="1">
      <c r="A11" s="4">
        <v>1957</v>
      </c>
      <c r="B11" s="5">
        <v>53</v>
      </c>
      <c r="C11" s="5"/>
      <c r="D11" s="5"/>
      <c r="E11" s="5"/>
      <c r="F11" s="5"/>
      <c r="G11" s="5"/>
      <c r="H11" s="5">
        <v>1</v>
      </c>
      <c r="I11" s="5"/>
      <c r="J11" s="5"/>
      <c r="K11" s="5">
        <v>1</v>
      </c>
      <c r="L11" s="5"/>
      <c r="M11" s="5">
        <v>1</v>
      </c>
      <c r="N11" s="5"/>
      <c r="O11" s="5">
        <v>1</v>
      </c>
      <c r="P11" s="5">
        <v>5</v>
      </c>
      <c r="Q11" s="5">
        <v>8</v>
      </c>
      <c r="R11" s="5">
        <v>5</v>
      </c>
      <c r="S11" s="5">
        <v>6</v>
      </c>
      <c r="T11" s="5">
        <v>7</v>
      </c>
      <c r="U11" s="5">
        <v>10</v>
      </c>
      <c r="V11" s="5">
        <v>1</v>
      </c>
      <c r="W11" s="5">
        <v>3</v>
      </c>
      <c r="X11" s="5">
        <v>2</v>
      </c>
      <c r="Y11" s="5">
        <v>2</v>
      </c>
      <c r="Z11" s="5"/>
      <c r="AA11" s="5"/>
      <c r="AB11" s="5"/>
      <c r="AC11" s="5"/>
    </row>
    <row r="12" spans="1:30" s="6" customFormat="1">
      <c r="A12" s="4">
        <v>1958</v>
      </c>
      <c r="B12" s="5">
        <v>70</v>
      </c>
      <c r="C12" s="5"/>
      <c r="D12" s="5"/>
      <c r="E12" s="5"/>
      <c r="F12" s="5"/>
      <c r="G12" s="5"/>
      <c r="H12" s="5"/>
      <c r="I12" s="5"/>
      <c r="J12" s="5"/>
      <c r="K12" s="5"/>
      <c r="L12" s="5">
        <v>2</v>
      </c>
      <c r="M12" s="5">
        <v>3</v>
      </c>
      <c r="N12" s="5">
        <v>2</v>
      </c>
      <c r="O12" s="5">
        <v>2</v>
      </c>
      <c r="P12" s="5">
        <v>2</v>
      </c>
      <c r="Q12" s="5">
        <v>4</v>
      </c>
      <c r="R12" s="5">
        <v>7</v>
      </c>
      <c r="S12" s="5">
        <v>9</v>
      </c>
      <c r="T12" s="5">
        <v>6</v>
      </c>
      <c r="U12" s="5">
        <v>8</v>
      </c>
      <c r="V12" s="5">
        <v>7</v>
      </c>
      <c r="W12" s="5">
        <v>10</v>
      </c>
      <c r="X12" s="5">
        <v>4</v>
      </c>
      <c r="Y12" s="5">
        <v>4</v>
      </c>
      <c r="Z12" s="5"/>
      <c r="AA12" s="5"/>
      <c r="AB12" s="5"/>
      <c r="AC12" s="5"/>
    </row>
    <row r="13" spans="1:30" s="6" customFormat="1">
      <c r="A13" s="4">
        <v>1959</v>
      </c>
      <c r="B13" s="5">
        <v>65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</v>
      </c>
      <c r="N13" s="5">
        <v>2</v>
      </c>
      <c r="O13" s="5">
        <v>3</v>
      </c>
      <c r="P13" s="5">
        <v>3</v>
      </c>
      <c r="Q13" s="5">
        <v>7</v>
      </c>
      <c r="R13" s="5">
        <v>3</v>
      </c>
      <c r="S13" s="5">
        <v>10</v>
      </c>
      <c r="T13" s="5">
        <v>11</v>
      </c>
      <c r="U13" s="5">
        <v>11</v>
      </c>
      <c r="V13" s="5">
        <v>7</v>
      </c>
      <c r="W13" s="5">
        <v>4</v>
      </c>
      <c r="X13" s="5">
        <v>1</v>
      </c>
      <c r="Y13" s="5">
        <v>1</v>
      </c>
      <c r="Z13" s="5"/>
      <c r="AA13" s="5"/>
      <c r="AB13" s="5"/>
      <c r="AC13" s="5"/>
      <c r="AD13" s="6" t="s">
        <v>29</v>
      </c>
    </row>
    <row r="14" spans="1:30" s="6" customFormat="1">
      <c r="A14" s="4">
        <v>1960</v>
      </c>
      <c r="B14" s="5">
        <v>66</v>
      </c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>
        <v>2</v>
      </c>
      <c r="O14" s="5">
        <v>1</v>
      </c>
      <c r="P14" s="5">
        <v>6</v>
      </c>
      <c r="Q14" s="5">
        <v>8</v>
      </c>
      <c r="R14" s="5">
        <v>5</v>
      </c>
      <c r="S14" s="5">
        <v>4</v>
      </c>
      <c r="T14" s="5">
        <v>7</v>
      </c>
      <c r="U14" s="5">
        <v>6</v>
      </c>
      <c r="V14" s="5">
        <v>11</v>
      </c>
      <c r="W14" s="5">
        <v>7</v>
      </c>
      <c r="X14" s="5">
        <v>2</v>
      </c>
      <c r="Y14" s="5">
        <v>6</v>
      </c>
      <c r="Z14" s="5"/>
      <c r="AA14" s="5"/>
      <c r="AB14" s="5"/>
      <c r="AC14" s="5"/>
    </row>
    <row r="15" spans="1:30" s="6" customFormat="1">
      <c r="A15" s="4">
        <v>1961</v>
      </c>
      <c r="B15" s="5">
        <v>57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3</v>
      </c>
      <c r="O15" s="5">
        <v>2</v>
      </c>
      <c r="P15" s="5">
        <v>7</v>
      </c>
      <c r="Q15" s="5">
        <v>5</v>
      </c>
      <c r="R15" s="5">
        <v>9</v>
      </c>
      <c r="S15" s="5">
        <v>4</v>
      </c>
      <c r="T15" s="5">
        <v>9</v>
      </c>
      <c r="U15" s="5">
        <v>4</v>
      </c>
      <c r="V15" s="5">
        <v>6</v>
      </c>
      <c r="W15" s="5">
        <v>5</v>
      </c>
      <c r="X15" s="5">
        <v>2</v>
      </c>
      <c r="Y15" s="5">
        <v>1</v>
      </c>
      <c r="Z15" s="5"/>
      <c r="AA15" s="5"/>
      <c r="AB15" s="5"/>
      <c r="AC15" s="5"/>
      <c r="AD15" s="8"/>
    </row>
    <row r="16" spans="1:30" s="6" customFormat="1">
      <c r="A16" s="4">
        <v>1962</v>
      </c>
      <c r="B16" s="5">
        <v>71</v>
      </c>
      <c r="C16" s="5"/>
      <c r="D16" s="5"/>
      <c r="E16" s="5"/>
      <c r="F16" s="5"/>
      <c r="G16" s="5"/>
      <c r="H16" s="5"/>
      <c r="I16" s="5"/>
      <c r="J16" s="5">
        <v>1</v>
      </c>
      <c r="K16" s="5"/>
      <c r="L16" s="5">
        <v>1</v>
      </c>
      <c r="M16" s="5">
        <v>1</v>
      </c>
      <c r="N16" s="5"/>
      <c r="O16" s="5">
        <v>1</v>
      </c>
      <c r="P16" s="5">
        <v>4</v>
      </c>
      <c r="Q16" s="5">
        <v>5</v>
      </c>
      <c r="R16" s="5">
        <v>15</v>
      </c>
      <c r="S16" s="5">
        <v>8</v>
      </c>
      <c r="T16" s="5">
        <v>13</v>
      </c>
      <c r="U16" s="5">
        <v>6</v>
      </c>
      <c r="V16" s="5">
        <v>6</v>
      </c>
      <c r="W16" s="5">
        <v>7</v>
      </c>
      <c r="X16" s="5">
        <v>2</v>
      </c>
      <c r="Y16" s="5">
        <v>1</v>
      </c>
      <c r="Z16" s="5"/>
      <c r="AA16" s="5"/>
      <c r="AB16" s="5"/>
      <c r="AC16" s="5"/>
    </row>
    <row r="17" spans="1:29" s="6" customFormat="1">
      <c r="A17" s="4">
        <v>1963</v>
      </c>
      <c r="B17" s="5">
        <v>73</v>
      </c>
      <c r="C17" s="5"/>
      <c r="D17" s="5"/>
      <c r="E17" s="5"/>
      <c r="F17" s="5"/>
      <c r="G17" s="5"/>
      <c r="H17" s="5"/>
      <c r="I17" s="5"/>
      <c r="J17" s="5">
        <v>1</v>
      </c>
      <c r="K17" s="5"/>
      <c r="L17" s="5">
        <v>1</v>
      </c>
      <c r="M17" s="5">
        <v>3</v>
      </c>
      <c r="N17" s="5">
        <v>1</v>
      </c>
      <c r="O17" s="5">
        <v>2</v>
      </c>
      <c r="P17" s="5">
        <v>3</v>
      </c>
      <c r="Q17" s="5">
        <v>4</v>
      </c>
      <c r="R17" s="5">
        <v>9</v>
      </c>
      <c r="S17" s="5">
        <v>7</v>
      </c>
      <c r="T17" s="5">
        <v>8</v>
      </c>
      <c r="U17" s="5">
        <v>11</v>
      </c>
      <c r="V17" s="5">
        <v>11</v>
      </c>
      <c r="W17" s="5">
        <v>8</v>
      </c>
      <c r="X17" s="5">
        <v>2</v>
      </c>
      <c r="Y17" s="5">
        <v>2</v>
      </c>
      <c r="Z17" s="5"/>
      <c r="AA17" s="5"/>
      <c r="AB17" s="5"/>
      <c r="AC17" s="5"/>
    </row>
    <row r="18" spans="1:29" s="6" customFormat="1">
      <c r="A18" s="4">
        <v>1964</v>
      </c>
      <c r="B18" s="5">
        <v>72</v>
      </c>
      <c r="C18" s="5"/>
      <c r="D18" s="5"/>
      <c r="E18" s="5"/>
      <c r="F18" s="5"/>
      <c r="G18" s="5"/>
      <c r="H18" s="5">
        <v>1</v>
      </c>
      <c r="I18" s="5"/>
      <c r="J18" s="5">
        <v>1</v>
      </c>
      <c r="K18" s="5"/>
      <c r="L18" s="5"/>
      <c r="M18" s="5">
        <v>1</v>
      </c>
      <c r="N18" s="5">
        <v>1</v>
      </c>
      <c r="O18" s="5">
        <v>3</v>
      </c>
      <c r="P18" s="5">
        <v>6</v>
      </c>
      <c r="Q18" s="5">
        <v>6</v>
      </c>
      <c r="R18" s="5">
        <v>10</v>
      </c>
      <c r="S18" s="5">
        <v>6</v>
      </c>
      <c r="T18" s="5">
        <v>11</v>
      </c>
      <c r="U18" s="5">
        <v>12</v>
      </c>
      <c r="V18" s="5">
        <v>6</v>
      </c>
      <c r="W18" s="5">
        <v>6</v>
      </c>
      <c r="X18" s="5">
        <v>1</v>
      </c>
      <c r="Y18" s="5">
        <v>1</v>
      </c>
      <c r="Z18" s="5"/>
      <c r="AA18" s="5"/>
      <c r="AB18" s="5"/>
      <c r="AC18" s="5"/>
    </row>
    <row r="19" spans="1:29" s="6" customFormat="1">
      <c r="A19" s="4">
        <v>1965</v>
      </c>
      <c r="B19" s="5">
        <v>79</v>
      </c>
      <c r="C19" s="5"/>
      <c r="D19" s="5"/>
      <c r="E19" s="5"/>
      <c r="F19" s="5"/>
      <c r="G19" s="5"/>
      <c r="H19" s="5"/>
      <c r="I19" s="5"/>
      <c r="J19" s="5">
        <v>1</v>
      </c>
      <c r="K19" s="5">
        <v>1</v>
      </c>
      <c r="L19" s="5"/>
      <c r="M19" s="5">
        <v>2</v>
      </c>
      <c r="N19" s="5"/>
      <c r="O19" s="5">
        <v>2</v>
      </c>
      <c r="P19" s="5">
        <v>6</v>
      </c>
      <c r="Q19" s="5">
        <v>5</v>
      </c>
      <c r="R19" s="5">
        <v>11</v>
      </c>
      <c r="S19" s="5">
        <v>12</v>
      </c>
      <c r="T19" s="5">
        <v>13</v>
      </c>
      <c r="U19" s="5">
        <v>11</v>
      </c>
      <c r="V19" s="5">
        <v>5</v>
      </c>
      <c r="W19" s="5">
        <v>3</v>
      </c>
      <c r="X19" s="5">
        <v>2</v>
      </c>
      <c r="Y19" s="5">
        <v>5</v>
      </c>
      <c r="Z19" s="5"/>
      <c r="AA19" s="5"/>
      <c r="AB19" s="5"/>
      <c r="AC19" s="5"/>
    </row>
    <row r="20" spans="1:29" s="6" customFormat="1">
      <c r="A20" s="4">
        <v>1966</v>
      </c>
      <c r="B20" s="5">
        <v>71</v>
      </c>
      <c r="C20" s="5"/>
      <c r="D20" s="5"/>
      <c r="E20" s="5"/>
      <c r="F20" s="5"/>
      <c r="G20" s="5"/>
      <c r="H20" s="5"/>
      <c r="I20" s="5"/>
      <c r="J20" s="5"/>
      <c r="K20" s="5">
        <v>1</v>
      </c>
      <c r="L20" s="5"/>
      <c r="M20" s="5"/>
      <c r="N20" s="5">
        <v>1</v>
      </c>
      <c r="O20" s="5">
        <v>3</v>
      </c>
      <c r="P20" s="5">
        <v>4</v>
      </c>
      <c r="Q20" s="5">
        <v>9</v>
      </c>
      <c r="R20" s="5">
        <v>8</v>
      </c>
      <c r="S20" s="5">
        <v>9</v>
      </c>
      <c r="T20" s="5">
        <v>8</v>
      </c>
      <c r="U20" s="5">
        <v>13</v>
      </c>
      <c r="V20" s="5">
        <v>9</v>
      </c>
      <c r="W20" s="5">
        <v>2</v>
      </c>
      <c r="X20" s="5">
        <v>2</v>
      </c>
      <c r="Y20" s="5">
        <v>2</v>
      </c>
      <c r="Z20" s="5"/>
      <c r="AA20" s="5"/>
      <c r="AB20" s="5"/>
      <c r="AC20" s="5"/>
    </row>
    <row r="21" spans="1:29" s="6" customFormat="1">
      <c r="A21" s="4">
        <v>1967</v>
      </c>
      <c r="B21" s="5">
        <v>67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>
        <v>3</v>
      </c>
      <c r="O21" s="5">
        <v>1</v>
      </c>
      <c r="P21" s="5">
        <v>4</v>
      </c>
      <c r="Q21" s="5">
        <v>5</v>
      </c>
      <c r="R21" s="5">
        <v>6</v>
      </c>
      <c r="S21" s="5">
        <v>9</v>
      </c>
      <c r="T21" s="5">
        <v>9</v>
      </c>
      <c r="U21" s="5">
        <v>10</v>
      </c>
      <c r="V21" s="5">
        <v>12</v>
      </c>
      <c r="W21" s="5">
        <v>3</v>
      </c>
      <c r="X21" s="5">
        <v>3</v>
      </c>
      <c r="Y21" s="5">
        <v>1</v>
      </c>
      <c r="Z21" s="5"/>
      <c r="AA21" s="5"/>
      <c r="AB21" s="5"/>
      <c r="AC21" s="5"/>
    </row>
    <row r="22" spans="1:29" s="6" customFormat="1">
      <c r="A22" s="4">
        <v>1968</v>
      </c>
      <c r="B22" s="5">
        <v>53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>
        <v>2</v>
      </c>
      <c r="P22" s="5">
        <v>2</v>
      </c>
      <c r="Q22" s="5">
        <v>3</v>
      </c>
      <c r="R22" s="5">
        <v>3</v>
      </c>
      <c r="S22" s="5">
        <v>6</v>
      </c>
      <c r="T22" s="5">
        <v>12</v>
      </c>
      <c r="U22" s="5">
        <v>6</v>
      </c>
      <c r="V22" s="5">
        <v>3</v>
      </c>
      <c r="W22" s="5">
        <v>7</v>
      </c>
      <c r="X22" s="5">
        <v>5</v>
      </c>
      <c r="Y22" s="5">
        <v>3</v>
      </c>
      <c r="Z22" s="5"/>
      <c r="AA22" s="5"/>
      <c r="AB22" s="5"/>
      <c r="AC22" s="5"/>
    </row>
    <row r="23" spans="1:29" s="6" customFormat="1">
      <c r="A23" s="4">
        <v>1969</v>
      </c>
      <c r="B23" s="5">
        <v>53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>
        <v>2</v>
      </c>
      <c r="N23" s="5">
        <v>1</v>
      </c>
      <c r="O23" s="5"/>
      <c r="P23" s="5">
        <v>4</v>
      </c>
      <c r="Q23" s="5">
        <v>3</v>
      </c>
      <c r="R23" s="5">
        <v>5</v>
      </c>
      <c r="S23" s="5">
        <v>5</v>
      </c>
      <c r="T23" s="5">
        <v>8</v>
      </c>
      <c r="U23" s="5">
        <v>5</v>
      </c>
      <c r="V23" s="5">
        <v>5</v>
      </c>
      <c r="W23" s="5">
        <v>8</v>
      </c>
      <c r="X23" s="5">
        <v>2</v>
      </c>
      <c r="Y23" s="5">
        <v>4</v>
      </c>
      <c r="Z23" s="5"/>
      <c r="AA23" s="5"/>
      <c r="AB23" s="5"/>
      <c r="AC23" s="5"/>
    </row>
    <row r="24" spans="1:29" s="6" customFormat="1">
      <c r="A24" s="4">
        <v>1970</v>
      </c>
      <c r="B24" s="5">
        <v>42</v>
      </c>
      <c r="C24" s="5"/>
      <c r="D24" s="5"/>
      <c r="E24" s="5"/>
      <c r="F24" s="5"/>
      <c r="G24" s="5"/>
      <c r="H24" s="5"/>
      <c r="I24" s="5"/>
      <c r="J24" s="5">
        <v>1</v>
      </c>
      <c r="K24" s="5"/>
      <c r="L24" s="5"/>
      <c r="M24" s="5"/>
      <c r="N24" s="5">
        <v>1</v>
      </c>
      <c r="O24" s="5">
        <v>3</v>
      </c>
      <c r="P24" s="5">
        <v>3</v>
      </c>
      <c r="Q24" s="5">
        <v>3</v>
      </c>
      <c r="R24" s="5">
        <v>7</v>
      </c>
      <c r="S24" s="5">
        <v>4</v>
      </c>
      <c r="T24" s="5">
        <v>3</v>
      </c>
      <c r="U24" s="5">
        <v>5</v>
      </c>
      <c r="V24" s="5">
        <v>6</v>
      </c>
      <c r="W24" s="5">
        <v>3</v>
      </c>
      <c r="X24" s="5">
        <v>3</v>
      </c>
      <c r="Y24" s="5"/>
      <c r="Z24" s="5"/>
      <c r="AA24" s="5"/>
      <c r="AB24" s="5"/>
      <c r="AC24" s="5"/>
    </row>
    <row r="25" spans="1:29" s="6" customFormat="1">
      <c r="A25" s="4">
        <v>1971</v>
      </c>
      <c r="B25" s="5">
        <v>45</v>
      </c>
      <c r="C25" s="5"/>
      <c r="D25" s="5"/>
      <c r="E25" s="5"/>
      <c r="F25" s="5"/>
      <c r="G25" s="5"/>
      <c r="H25" s="5"/>
      <c r="I25" s="5"/>
      <c r="J25" s="5">
        <v>1</v>
      </c>
      <c r="K25" s="5"/>
      <c r="L25" s="5"/>
      <c r="M25" s="5">
        <v>1</v>
      </c>
      <c r="N25" s="5"/>
      <c r="O25" s="5">
        <v>1</v>
      </c>
      <c r="P25" s="5">
        <v>1</v>
      </c>
      <c r="Q25" s="5">
        <v>2</v>
      </c>
      <c r="R25" s="5">
        <v>2</v>
      </c>
      <c r="S25" s="5">
        <v>4</v>
      </c>
      <c r="T25" s="5">
        <v>10</v>
      </c>
      <c r="U25" s="5">
        <v>6</v>
      </c>
      <c r="V25" s="5">
        <v>7</v>
      </c>
      <c r="W25" s="5">
        <v>3</v>
      </c>
      <c r="X25" s="5">
        <v>3</v>
      </c>
      <c r="Y25" s="5">
        <v>4</v>
      </c>
      <c r="Z25" s="5"/>
      <c r="AA25" s="5"/>
      <c r="AB25" s="5"/>
      <c r="AC25" s="5"/>
    </row>
    <row r="26" spans="1:29" s="6" customFormat="1">
      <c r="A26" s="4">
        <v>1972</v>
      </c>
      <c r="B26" s="5">
        <v>48</v>
      </c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/>
      <c r="O26" s="5">
        <v>6</v>
      </c>
      <c r="P26" s="5">
        <v>2</v>
      </c>
      <c r="Q26" s="5">
        <v>4</v>
      </c>
      <c r="R26" s="5">
        <v>4</v>
      </c>
      <c r="S26" s="5">
        <v>4</v>
      </c>
      <c r="T26" s="5">
        <v>8</v>
      </c>
      <c r="U26" s="5">
        <v>4</v>
      </c>
      <c r="V26" s="5">
        <v>6</v>
      </c>
      <c r="W26" s="5">
        <v>8</v>
      </c>
      <c r="X26" s="5"/>
      <c r="Y26" s="5"/>
      <c r="Z26" s="5"/>
      <c r="AA26" s="5"/>
      <c r="AB26" s="5"/>
      <c r="AC26" s="5"/>
    </row>
    <row r="27" spans="1:29" s="6" customFormat="1">
      <c r="A27" s="4">
        <v>1973</v>
      </c>
      <c r="B27" s="5">
        <v>60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2</v>
      </c>
      <c r="P27" s="5">
        <v>6</v>
      </c>
      <c r="Q27" s="5">
        <v>4</v>
      </c>
      <c r="R27" s="5">
        <v>9</v>
      </c>
      <c r="S27" s="5">
        <v>6</v>
      </c>
      <c r="T27" s="5">
        <v>6</v>
      </c>
      <c r="U27" s="5">
        <v>9</v>
      </c>
      <c r="V27" s="5">
        <v>4</v>
      </c>
      <c r="W27" s="5">
        <v>9</v>
      </c>
      <c r="X27" s="5">
        <v>3</v>
      </c>
      <c r="Y27" s="5">
        <v>2</v>
      </c>
      <c r="Z27" s="5"/>
      <c r="AA27" s="5"/>
      <c r="AB27" s="5"/>
      <c r="AC27" s="5"/>
    </row>
    <row r="28" spans="1:29" s="6" customFormat="1">
      <c r="A28" s="4">
        <v>1974</v>
      </c>
      <c r="B28" s="5">
        <v>58</v>
      </c>
      <c r="C28" s="5"/>
      <c r="D28" s="5"/>
      <c r="E28" s="5"/>
      <c r="F28" s="5"/>
      <c r="G28" s="5"/>
      <c r="H28" s="5">
        <v>1</v>
      </c>
      <c r="I28" s="5"/>
      <c r="J28" s="5"/>
      <c r="K28" s="5"/>
      <c r="L28" s="5">
        <v>1</v>
      </c>
      <c r="M28" s="5">
        <v>1</v>
      </c>
      <c r="N28" s="5"/>
      <c r="O28" s="5"/>
      <c r="P28" s="5"/>
      <c r="Q28" s="5">
        <v>6</v>
      </c>
      <c r="R28" s="5">
        <v>9</v>
      </c>
      <c r="S28" s="5">
        <v>8</v>
      </c>
      <c r="T28" s="5">
        <v>7</v>
      </c>
      <c r="U28" s="5">
        <v>8</v>
      </c>
      <c r="V28" s="5">
        <v>8</v>
      </c>
      <c r="W28" s="5">
        <v>4</v>
      </c>
      <c r="X28" s="5">
        <v>4</v>
      </c>
      <c r="Y28" s="5">
        <v>1</v>
      </c>
      <c r="Z28" s="5"/>
      <c r="AA28" s="5"/>
      <c r="AB28" s="5"/>
      <c r="AC28" s="5"/>
    </row>
    <row r="29" spans="1:29" s="6" customFormat="1">
      <c r="A29" s="4">
        <v>1975</v>
      </c>
      <c r="B29" s="5">
        <v>54</v>
      </c>
      <c r="C29" s="5"/>
      <c r="D29" s="5"/>
      <c r="E29" s="5"/>
      <c r="F29" s="5"/>
      <c r="G29" s="5"/>
      <c r="H29" s="5"/>
      <c r="I29" s="5"/>
      <c r="J29" s="5"/>
      <c r="K29" s="5">
        <v>1</v>
      </c>
      <c r="L29" s="5">
        <v>1</v>
      </c>
      <c r="M29" s="5"/>
      <c r="N29" s="5">
        <v>1</v>
      </c>
      <c r="O29" s="5">
        <v>3</v>
      </c>
      <c r="P29" s="5">
        <v>4</v>
      </c>
      <c r="Q29" s="5">
        <v>2</v>
      </c>
      <c r="R29" s="5">
        <v>9</v>
      </c>
      <c r="S29" s="5">
        <v>10</v>
      </c>
      <c r="T29" s="5">
        <v>8</v>
      </c>
      <c r="U29" s="5">
        <v>3</v>
      </c>
      <c r="V29" s="5">
        <v>6</v>
      </c>
      <c r="W29" s="5">
        <v>5</v>
      </c>
      <c r="X29" s="5">
        <v>1</v>
      </c>
      <c r="Y29" s="5"/>
      <c r="Z29" s="5"/>
      <c r="AA29" s="5"/>
      <c r="AB29" s="5"/>
      <c r="AC29" s="5"/>
    </row>
    <row r="30" spans="1:29" s="6" customFormat="1">
      <c r="A30" s="4">
        <v>1976</v>
      </c>
      <c r="B30" s="5">
        <v>53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>
        <v>4</v>
      </c>
      <c r="Q30" s="5">
        <v>8</v>
      </c>
      <c r="R30" s="5">
        <v>6</v>
      </c>
      <c r="S30" s="5">
        <v>7</v>
      </c>
      <c r="T30" s="5">
        <v>10</v>
      </c>
      <c r="U30" s="5">
        <v>6</v>
      </c>
      <c r="V30" s="5">
        <v>5</v>
      </c>
      <c r="W30" s="5">
        <v>3</v>
      </c>
      <c r="X30" s="5">
        <v>3</v>
      </c>
      <c r="Y30" s="5"/>
      <c r="Z30" s="5"/>
      <c r="AA30" s="5"/>
      <c r="AB30" s="5"/>
      <c r="AC30" s="5"/>
    </row>
    <row r="31" spans="1:29" s="6" customFormat="1">
      <c r="A31" s="4">
        <v>1977</v>
      </c>
      <c r="B31" s="5">
        <v>52</v>
      </c>
      <c r="C31" s="5"/>
      <c r="D31" s="5"/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5">
        <v>1</v>
      </c>
      <c r="P31" s="5">
        <v>2</v>
      </c>
      <c r="Q31" s="5">
        <v>7</v>
      </c>
      <c r="R31" s="5">
        <v>5</v>
      </c>
      <c r="S31" s="5">
        <v>3</v>
      </c>
      <c r="T31" s="5">
        <v>5</v>
      </c>
      <c r="U31" s="5">
        <v>8</v>
      </c>
      <c r="V31" s="5">
        <v>8</v>
      </c>
      <c r="W31" s="5">
        <v>4</v>
      </c>
      <c r="X31" s="5">
        <v>5</v>
      </c>
      <c r="Y31" s="5">
        <v>3</v>
      </c>
      <c r="Z31" s="5"/>
      <c r="AA31" s="5"/>
      <c r="AB31" s="5"/>
      <c r="AC31" s="5"/>
    </row>
    <row r="32" spans="1:29" s="6" customFormat="1">
      <c r="A32" s="4">
        <v>1978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>
      <c r="A33" s="4">
        <v>1979</v>
      </c>
      <c r="B33" s="5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2</v>
      </c>
      <c r="P33" s="5">
        <v>1</v>
      </c>
      <c r="Q33" s="5">
        <v>2</v>
      </c>
      <c r="R33" s="5">
        <v>7</v>
      </c>
      <c r="S33" s="5">
        <v>8</v>
      </c>
      <c r="T33" s="5">
        <v>10</v>
      </c>
      <c r="U33" s="5">
        <v>3</v>
      </c>
      <c r="V33" s="5">
        <v>2</v>
      </c>
      <c r="W33" s="5">
        <v>6</v>
      </c>
      <c r="X33" s="5">
        <v>1</v>
      </c>
      <c r="Y33" s="5">
        <v>2</v>
      </c>
      <c r="Z33" s="5"/>
      <c r="AA33" s="5"/>
      <c r="AB33" s="5"/>
      <c r="AC33" s="5"/>
    </row>
    <row r="34" spans="1:29" s="6" customFormat="1">
      <c r="A34" s="4">
        <v>1980</v>
      </c>
      <c r="B34" s="5">
        <v>90</v>
      </c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>
        <v>1</v>
      </c>
      <c r="N34" s="5">
        <v>2</v>
      </c>
      <c r="O34" s="5"/>
      <c r="P34" s="5">
        <v>9</v>
      </c>
      <c r="Q34" s="5">
        <v>7</v>
      </c>
      <c r="R34" s="5">
        <v>13</v>
      </c>
      <c r="S34" s="5">
        <v>15</v>
      </c>
      <c r="T34" s="5">
        <v>11</v>
      </c>
      <c r="U34" s="5">
        <v>9</v>
      </c>
      <c r="V34" s="5">
        <v>9</v>
      </c>
      <c r="W34" s="5">
        <v>7</v>
      </c>
      <c r="X34" s="5">
        <v>4</v>
      </c>
      <c r="Y34" s="5">
        <v>1</v>
      </c>
      <c r="Z34" s="5"/>
      <c r="AA34" s="5">
        <v>1</v>
      </c>
      <c r="AB34" s="5"/>
      <c r="AC34" s="5"/>
    </row>
    <row r="35" spans="1:29" s="6" customFormat="1">
      <c r="A35" s="4">
        <v>1981</v>
      </c>
      <c r="B35" s="5">
        <v>73</v>
      </c>
      <c r="C35" s="5">
        <v>1</v>
      </c>
      <c r="D35" s="5"/>
      <c r="E35" s="5"/>
      <c r="F35" s="5"/>
      <c r="G35" s="5"/>
      <c r="H35" s="5">
        <v>1</v>
      </c>
      <c r="I35" s="5"/>
      <c r="J35" s="5"/>
      <c r="K35" s="5"/>
      <c r="L35" s="5">
        <v>1</v>
      </c>
      <c r="M35" s="5"/>
      <c r="N35" s="5">
        <v>1</v>
      </c>
      <c r="O35" s="5">
        <v>1</v>
      </c>
      <c r="P35" s="5">
        <v>3</v>
      </c>
      <c r="Q35" s="5">
        <v>6</v>
      </c>
      <c r="R35" s="5">
        <v>13</v>
      </c>
      <c r="S35" s="5">
        <v>14</v>
      </c>
      <c r="T35" s="5">
        <v>11</v>
      </c>
      <c r="U35" s="5">
        <v>6</v>
      </c>
      <c r="V35" s="5">
        <v>6</v>
      </c>
      <c r="W35" s="5">
        <v>5</v>
      </c>
      <c r="X35" s="5">
        <v>4</v>
      </c>
      <c r="Y35" s="5">
        <v>1</v>
      </c>
      <c r="Z35" s="5"/>
      <c r="AA35" s="5"/>
      <c r="AB35" s="5"/>
      <c r="AC35" s="5"/>
    </row>
    <row r="36" spans="1:29" s="6" customFormat="1">
      <c r="A36" s="4">
        <v>1982</v>
      </c>
      <c r="B36" s="5">
        <v>88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3</v>
      </c>
      <c r="N36" s="5">
        <v>8</v>
      </c>
      <c r="O36" s="5">
        <v>6</v>
      </c>
      <c r="P36" s="5">
        <v>8</v>
      </c>
      <c r="Q36" s="5">
        <v>1</v>
      </c>
      <c r="R36" s="5">
        <v>16</v>
      </c>
      <c r="S36" s="5">
        <v>16</v>
      </c>
      <c r="T36" s="5">
        <v>8</v>
      </c>
      <c r="U36" s="5">
        <v>7</v>
      </c>
      <c r="V36" s="5">
        <v>6</v>
      </c>
      <c r="W36" s="5">
        <v>3</v>
      </c>
      <c r="X36" s="5">
        <v>4</v>
      </c>
      <c r="Y36" s="5">
        <v>1</v>
      </c>
      <c r="Z36" s="5">
        <v>1</v>
      </c>
      <c r="AA36" s="5"/>
      <c r="AB36" s="5"/>
      <c r="AC36" s="5"/>
    </row>
    <row r="37" spans="1:29" s="6" customFormat="1">
      <c r="A37" s="4">
        <v>1983</v>
      </c>
      <c r="B37" s="5">
        <v>115</v>
      </c>
      <c r="C37" s="5"/>
      <c r="D37" s="5">
        <v>1</v>
      </c>
      <c r="E37" s="5"/>
      <c r="F37" s="5"/>
      <c r="G37" s="5"/>
      <c r="H37" s="5">
        <v>1</v>
      </c>
      <c r="I37" s="5"/>
      <c r="J37" s="5"/>
      <c r="K37" s="5"/>
      <c r="L37" s="5"/>
      <c r="M37" s="5">
        <v>3</v>
      </c>
      <c r="N37" s="5">
        <v>5</v>
      </c>
      <c r="O37" s="5">
        <v>7</v>
      </c>
      <c r="P37" s="5">
        <v>5</v>
      </c>
      <c r="Q37" s="5">
        <v>12</v>
      </c>
      <c r="R37" s="5">
        <v>9</v>
      </c>
      <c r="S37" s="5">
        <v>14</v>
      </c>
      <c r="T37" s="5">
        <v>21</v>
      </c>
      <c r="U37" s="5">
        <v>13</v>
      </c>
      <c r="V37" s="5">
        <v>6</v>
      </c>
      <c r="W37" s="5">
        <v>9</v>
      </c>
      <c r="X37" s="5">
        <v>5</v>
      </c>
      <c r="Y37" s="5">
        <v>2</v>
      </c>
      <c r="Z37" s="5">
        <v>3</v>
      </c>
      <c r="AA37" s="5"/>
      <c r="AB37" s="5"/>
      <c r="AC37" s="5"/>
    </row>
    <row r="38" spans="1:29" s="6" customFormat="1">
      <c r="A38" s="4">
        <v>1984</v>
      </c>
      <c r="B38" s="5">
        <v>118</v>
      </c>
      <c r="C38" s="5"/>
      <c r="D38" s="5"/>
      <c r="E38" s="5">
        <v>1</v>
      </c>
      <c r="F38" s="5"/>
      <c r="G38" s="5"/>
      <c r="H38" s="5">
        <v>1</v>
      </c>
      <c r="I38" s="5"/>
      <c r="J38" s="5">
        <v>1</v>
      </c>
      <c r="K38" s="5"/>
      <c r="L38" s="5">
        <v>1</v>
      </c>
      <c r="M38" s="5">
        <v>4</v>
      </c>
      <c r="N38" s="5">
        <v>10</v>
      </c>
      <c r="O38" s="5">
        <v>7</v>
      </c>
      <c r="P38" s="5">
        <v>5</v>
      </c>
      <c r="Q38" s="5">
        <v>7</v>
      </c>
      <c r="R38" s="5">
        <v>15</v>
      </c>
      <c r="S38" s="5">
        <v>17</v>
      </c>
      <c r="T38" s="5">
        <v>14</v>
      </c>
      <c r="U38" s="5">
        <v>10</v>
      </c>
      <c r="V38" s="5">
        <v>11</v>
      </c>
      <c r="W38" s="5">
        <v>6</v>
      </c>
      <c r="X38" s="5">
        <v>3</v>
      </c>
      <c r="Y38" s="5">
        <v>4</v>
      </c>
      <c r="Z38" s="5">
        <v>2</v>
      </c>
      <c r="AA38" s="5"/>
      <c r="AB38" s="5"/>
      <c r="AC38" s="5"/>
    </row>
    <row r="39" spans="1:29" s="6" customFormat="1">
      <c r="A39" s="4">
        <v>1985</v>
      </c>
      <c r="B39" s="5">
        <v>141</v>
      </c>
      <c r="C39" s="5"/>
      <c r="D39" s="5"/>
      <c r="E39" s="5"/>
      <c r="F39" s="5"/>
      <c r="G39" s="5"/>
      <c r="H39" s="5"/>
      <c r="I39" s="5"/>
      <c r="J39" s="5"/>
      <c r="K39" s="5">
        <v>1</v>
      </c>
      <c r="L39" s="5">
        <v>3</v>
      </c>
      <c r="M39" s="5">
        <v>4</v>
      </c>
      <c r="N39" s="5">
        <v>8</v>
      </c>
      <c r="O39" s="5">
        <v>8</v>
      </c>
      <c r="P39" s="5">
        <v>9</v>
      </c>
      <c r="Q39" s="5">
        <v>12</v>
      </c>
      <c r="R39" s="5">
        <v>19</v>
      </c>
      <c r="S39" s="5">
        <v>20</v>
      </c>
      <c r="T39" s="5">
        <v>15</v>
      </c>
      <c r="U39" s="5">
        <v>21</v>
      </c>
      <c r="V39" s="5">
        <v>8</v>
      </c>
      <c r="W39" s="5">
        <v>7</v>
      </c>
      <c r="X39" s="5">
        <v>3</v>
      </c>
      <c r="Y39" s="5">
        <v>1</v>
      </c>
      <c r="Z39" s="5">
        <v>2</v>
      </c>
      <c r="AA39" s="5"/>
      <c r="AB39" s="5"/>
      <c r="AC39" s="5"/>
    </row>
    <row r="40" spans="1:29" s="6" customFormat="1">
      <c r="A40" s="4">
        <v>1986</v>
      </c>
      <c r="B40" s="5">
        <v>162</v>
      </c>
      <c r="C40" s="5"/>
      <c r="D40" s="5"/>
      <c r="E40" s="5"/>
      <c r="F40" s="5"/>
      <c r="G40" s="5"/>
      <c r="H40" s="5"/>
      <c r="I40" s="5">
        <v>1</v>
      </c>
      <c r="J40" s="5"/>
      <c r="K40" s="5">
        <v>1</v>
      </c>
      <c r="L40" s="5">
        <v>2</v>
      </c>
      <c r="M40" s="5">
        <v>8</v>
      </c>
      <c r="N40" s="5">
        <v>12</v>
      </c>
      <c r="O40" s="5">
        <v>16</v>
      </c>
      <c r="P40" s="5">
        <v>15</v>
      </c>
      <c r="Q40" s="5">
        <v>10</v>
      </c>
      <c r="R40" s="5">
        <v>17</v>
      </c>
      <c r="S40" s="5">
        <v>17</v>
      </c>
      <c r="T40" s="5">
        <v>19</v>
      </c>
      <c r="U40" s="5">
        <v>18</v>
      </c>
      <c r="V40" s="5">
        <v>6</v>
      </c>
      <c r="W40" s="5">
        <v>10</v>
      </c>
      <c r="X40" s="5">
        <v>7</v>
      </c>
      <c r="Y40" s="5">
        <v>2</v>
      </c>
      <c r="Z40" s="5"/>
      <c r="AA40" s="5">
        <v>1</v>
      </c>
      <c r="AB40" s="5"/>
      <c r="AC40" s="5"/>
    </row>
    <row r="41" spans="1:29" s="6" customFormat="1">
      <c r="A41" s="4">
        <v>1987</v>
      </c>
      <c r="B41" s="5">
        <v>152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2</v>
      </c>
      <c r="N41" s="5">
        <v>2</v>
      </c>
      <c r="O41" s="5">
        <v>3</v>
      </c>
      <c r="P41" s="5">
        <v>8</v>
      </c>
      <c r="Q41" s="5">
        <v>17</v>
      </c>
      <c r="R41" s="5">
        <v>22</v>
      </c>
      <c r="S41" s="5">
        <v>27</v>
      </c>
      <c r="T41" s="5">
        <v>30</v>
      </c>
      <c r="U41" s="5">
        <v>14</v>
      </c>
      <c r="V41" s="5">
        <v>11</v>
      </c>
      <c r="W41" s="5">
        <v>8</v>
      </c>
      <c r="X41" s="5">
        <v>6</v>
      </c>
      <c r="Y41" s="5">
        <v>1</v>
      </c>
      <c r="Z41" s="5">
        <v>1</v>
      </c>
      <c r="AA41" s="5"/>
      <c r="AB41" s="5"/>
      <c r="AC41" s="5"/>
    </row>
    <row r="42" spans="1:29" s="6" customFormat="1">
      <c r="A42" s="4">
        <v>1988</v>
      </c>
      <c r="B42" s="5">
        <v>152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2</v>
      </c>
      <c r="N42" s="5">
        <v>3</v>
      </c>
      <c r="O42" s="5">
        <v>6</v>
      </c>
      <c r="P42" s="5">
        <v>13</v>
      </c>
      <c r="Q42" s="5">
        <v>11</v>
      </c>
      <c r="R42" s="5">
        <v>23</v>
      </c>
      <c r="S42" s="5">
        <v>27</v>
      </c>
      <c r="T42" s="5">
        <v>26</v>
      </c>
      <c r="U42" s="5">
        <v>17</v>
      </c>
      <c r="V42" s="5">
        <v>9</v>
      </c>
      <c r="W42" s="5">
        <v>7</v>
      </c>
      <c r="X42" s="5">
        <v>4</v>
      </c>
      <c r="Y42" s="5">
        <v>2</v>
      </c>
      <c r="Z42" s="5">
        <v>2</v>
      </c>
      <c r="AA42" s="5"/>
      <c r="AB42" s="5"/>
      <c r="AC42" s="5"/>
    </row>
    <row r="43" spans="1:29" s="6" customFormat="1">
      <c r="A43" s="4">
        <v>1989</v>
      </c>
      <c r="B43" s="5">
        <v>168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7</v>
      </c>
      <c r="N43" s="5">
        <v>6</v>
      </c>
      <c r="O43" s="5">
        <v>4</v>
      </c>
      <c r="P43" s="5">
        <v>9</v>
      </c>
      <c r="Q43" s="5">
        <v>19</v>
      </c>
      <c r="R43" s="5">
        <v>18</v>
      </c>
      <c r="S43" s="5">
        <v>32</v>
      </c>
      <c r="T43" s="5">
        <v>22</v>
      </c>
      <c r="U43" s="5">
        <v>20</v>
      </c>
      <c r="V43" s="5">
        <v>16</v>
      </c>
      <c r="W43" s="5">
        <v>8</v>
      </c>
      <c r="X43" s="5">
        <v>2</v>
      </c>
      <c r="Y43" s="5"/>
      <c r="Z43" s="5">
        <v>4</v>
      </c>
      <c r="AA43" s="5"/>
      <c r="AB43" s="5">
        <v>1</v>
      </c>
      <c r="AC43" s="5"/>
    </row>
    <row r="44" spans="1:29" s="6" customFormat="1">
      <c r="A44" s="4">
        <v>1990</v>
      </c>
      <c r="B44" s="5">
        <v>166</v>
      </c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>
        <v>2</v>
      </c>
      <c r="N44" s="5">
        <v>4</v>
      </c>
      <c r="O44" s="5">
        <v>8</v>
      </c>
      <c r="P44" s="5">
        <v>11</v>
      </c>
      <c r="Q44" s="5">
        <v>17</v>
      </c>
      <c r="R44" s="5">
        <v>17</v>
      </c>
      <c r="S44" s="5">
        <v>34</v>
      </c>
      <c r="T44" s="5">
        <v>28</v>
      </c>
      <c r="U44" s="5">
        <v>20</v>
      </c>
      <c r="V44" s="5">
        <v>8</v>
      </c>
      <c r="W44" s="5">
        <v>7</v>
      </c>
      <c r="X44" s="5">
        <v>7</v>
      </c>
      <c r="Y44" s="5">
        <v>1</v>
      </c>
      <c r="Z44" s="5">
        <v>1</v>
      </c>
      <c r="AA44" s="5"/>
      <c r="AB44" s="5"/>
      <c r="AC44" s="5"/>
    </row>
    <row r="45" spans="1:29" s="6" customFormat="1" ht="12" customHeight="1">
      <c r="A45" s="4">
        <v>1991</v>
      </c>
      <c r="B45" s="5">
        <v>188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5</v>
      </c>
      <c r="N45" s="5">
        <v>9</v>
      </c>
      <c r="O45" s="5">
        <v>6</v>
      </c>
      <c r="P45" s="5">
        <v>10</v>
      </c>
      <c r="Q45" s="5">
        <v>21</v>
      </c>
      <c r="R45" s="5">
        <v>21</v>
      </c>
      <c r="S45" s="5">
        <v>29</v>
      </c>
      <c r="T45" s="5">
        <v>27</v>
      </c>
      <c r="U45" s="5">
        <v>27</v>
      </c>
      <c r="V45" s="5">
        <v>15</v>
      </c>
      <c r="W45" s="5">
        <v>11</v>
      </c>
      <c r="X45" s="5">
        <v>5</v>
      </c>
      <c r="Y45" s="5">
        <v>2</v>
      </c>
      <c r="Z45" s="5"/>
      <c r="AA45" s="5"/>
      <c r="AB45" s="5"/>
      <c r="AC45" s="5"/>
    </row>
    <row r="46" spans="1:29">
      <c r="A46" s="1">
        <f t="shared" ref="A46:A51" si="0">A45+1</f>
        <v>1992</v>
      </c>
      <c r="B46" s="1">
        <f t="shared" ref="B46:B51" si="1">SUM(H46:AC46)</f>
        <v>170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M46" s="1">
        <v>4</v>
      </c>
      <c r="N46" s="1">
        <v>7</v>
      </c>
      <c r="O46" s="1">
        <v>2</v>
      </c>
      <c r="P46" s="1">
        <v>11</v>
      </c>
      <c r="Q46" s="1">
        <v>17</v>
      </c>
      <c r="R46" s="1">
        <v>19</v>
      </c>
      <c r="S46" s="1">
        <v>25</v>
      </c>
      <c r="T46" s="1">
        <v>26</v>
      </c>
      <c r="U46" s="1">
        <v>14</v>
      </c>
      <c r="V46" s="1">
        <v>20</v>
      </c>
      <c r="W46" s="1">
        <v>13</v>
      </c>
      <c r="X46" s="1">
        <v>6</v>
      </c>
      <c r="Y46" s="1">
        <v>3</v>
      </c>
      <c r="Z46" s="1">
        <v>1</v>
      </c>
      <c r="AA46" s="1">
        <v>0</v>
      </c>
      <c r="AB46" s="1">
        <v>0</v>
      </c>
      <c r="AC46" s="1">
        <v>0</v>
      </c>
    </row>
    <row r="47" spans="1:29">
      <c r="A47" s="1">
        <f t="shared" si="0"/>
        <v>1993</v>
      </c>
      <c r="B47" s="1">
        <f t="shared" si="1"/>
        <v>171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4</v>
      </c>
      <c r="N47" s="1">
        <v>3</v>
      </c>
      <c r="O47" s="1">
        <v>4</v>
      </c>
      <c r="P47" s="1">
        <v>13</v>
      </c>
      <c r="Q47" s="1">
        <v>17</v>
      </c>
      <c r="R47" s="1">
        <v>20</v>
      </c>
      <c r="S47" s="1">
        <v>31</v>
      </c>
      <c r="T47" s="1">
        <v>29</v>
      </c>
      <c r="U47" s="1">
        <v>17</v>
      </c>
      <c r="V47" s="1">
        <v>17</v>
      </c>
      <c r="W47" s="1">
        <v>7</v>
      </c>
      <c r="X47" s="1">
        <v>3</v>
      </c>
      <c r="Y47" s="1">
        <v>3</v>
      </c>
      <c r="Z47" s="1">
        <v>3</v>
      </c>
      <c r="AA47" s="1">
        <v>0</v>
      </c>
      <c r="AB47" s="1">
        <v>0</v>
      </c>
      <c r="AC47" s="1">
        <v>0</v>
      </c>
    </row>
    <row r="48" spans="1:29">
      <c r="A48" s="1">
        <f t="shared" si="0"/>
        <v>1994</v>
      </c>
      <c r="B48" s="1">
        <f t="shared" si="1"/>
        <v>148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4</v>
      </c>
      <c r="O48" s="1">
        <v>7</v>
      </c>
      <c r="P48" s="1">
        <v>11</v>
      </c>
      <c r="Q48" s="1">
        <v>13</v>
      </c>
      <c r="R48" s="1">
        <v>21</v>
      </c>
      <c r="S48" s="1">
        <v>26</v>
      </c>
      <c r="T48" s="1">
        <v>15</v>
      </c>
      <c r="U48" s="1">
        <v>16</v>
      </c>
      <c r="V48" s="1">
        <v>9</v>
      </c>
      <c r="W48" s="1">
        <v>10</v>
      </c>
      <c r="X48" s="1">
        <v>8</v>
      </c>
      <c r="Y48" s="1">
        <v>4</v>
      </c>
      <c r="Z48" s="1">
        <v>2</v>
      </c>
      <c r="AA48" s="1">
        <v>0</v>
      </c>
      <c r="AB48" s="1">
        <v>0</v>
      </c>
      <c r="AC48" s="1">
        <v>0</v>
      </c>
    </row>
    <row r="49" spans="1:29">
      <c r="A49" s="1">
        <f t="shared" si="0"/>
        <v>1995</v>
      </c>
      <c r="B49" s="1">
        <f t="shared" si="1"/>
        <v>134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  <c r="M49" s="1">
        <v>1</v>
      </c>
      <c r="N49" s="1">
        <v>6</v>
      </c>
      <c r="O49" s="1">
        <v>3</v>
      </c>
      <c r="P49" s="1">
        <v>8</v>
      </c>
      <c r="Q49" s="1">
        <v>16</v>
      </c>
      <c r="R49" s="1">
        <v>14</v>
      </c>
      <c r="S49" s="1">
        <v>19</v>
      </c>
      <c r="T49" s="1">
        <v>22</v>
      </c>
      <c r="U49" s="1">
        <v>14</v>
      </c>
      <c r="V49" s="1">
        <v>8</v>
      </c>
      <c r="W49" s="1">
        <v>8</v>
      </c>
      <c r="X49" s="1">
        <v>5</v>
      </c>
      <c r="Y49" s="1">
        <v>3</v>
      </c>
      <c r="Z49" s="1">
        <v>4</v>
      </c>
      <c r="AA49" s="1">
        <v>1</v>
      </c>
      <c r="AB49" s="1">
        <v>0</v>
      </c>
      <c r="AC49" s="1">
        <v>0</v>
      </c>
    </row>
    <row r="50" spans="1:29">
      <c r="A50" s="1">
        <f t="shared" si="0"/>
        <v>1996</v>
      </c>
      <c r="B50" s="1">
        <f t="shared" si="1"/>
        <v>137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1</v>
      </c>
      <c r="N50" s="1">
        <v>3</v>
      </c>
      <c r="O50" s="1">
        <v>11</v>
      </c>
      <c r="P50" s="1">
        <v>11</v>
      </c>
      <c r="Q50" s="1">
        <v>7</v>
      </c>
      <c r="R50" s="1">
        <v>14</v>
      </c>
      <c r="S50" s="1">
        <v>20</v>
      </c>
      <c r="T50" s="1">
        <v>15</v>
      </c>
      <c r="U50" s="1">
        <v>21</v>
      </c>
      <c r="V50" s="1">
        <v>13</v>
      </c>
      <c r="W50" s="1">
        <v>8</v>
      </c>
      <c r="X50" s="1">
        <v>7</v>
      </c>
      <c r="Y50" s="1">
        <v>5</v>
      </c>
      <c r="Z50" s="1">
        <v>0</v>
      </c>
      <c r="AA50" s="1">
        <v>0</v>
      </c>
      <c r="AB50" s="1">
        <v>0</v>
      </c>
      <c r="AC50" s="1">
        <v>0</v>
      </c>
    </row>
    <row r="51" spans="1:29">
      <c r="A51" s="1">
        <f t="shared" si="0"/>
        <v>1997</v>
      </c>
      <c r="B51" s="1">
        <f t="shared" si="1"/>
        <v>128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2</v>
      </c>
      <c r="O51" s="1">
        <v>5</v>
      </c>
      <c r="P51" s="1">
        <v>8</v>
      </c>
      <c r="Q51" s="1">
        <v>18</v>
      </c>
      <c r="R51" s="1">
        <v>18</v>
      </c>
      <c r="S51" s="1">
        <v>21</v>
      </c>
      <c r="T51" s="1">
        <v>16</v>
      </c>
      <c r="U51" s="1">
        <v>15</v>
      </c>
      <c r="V51" s="1">
        <v>11</v>
      </c>
      <c r="W51" s="1">
        <v>6</v>
      </c>
      <c r="X51" s="1">
        <v>6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opLeftCell="A38" workbookViewId="0"/>
  </sheetViews>
  <sheetFormatPr defaultRowHeight="12.75"/>
  <cols>
    <col min="1" max="16384" width="9.140625" style="16"/>
  </cols>
  <sheetData>
    <row r="1" spans="1:29" ht="78.7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>
      <c r="A10" s="4">
        <v>1914</v>
      </c>
      <c r="B10" s="5"/>
      <c r="C10" s="10">
        <v>0.93899892751431668</v>
      </c>
      <c r="D10" s="10">
        <v>0.98717490283634779</v>
      </c>
      <c r="E10" s="10">
        <v>0.99404188399483873</v>
      </c>
      <c r="F10" s="10">
        <v>0.9968052012792048</v>
      </c>
      <c r="G10" s="10">
        <v>0.99765898369596895</v>
      </c>
      <c r="H10" s="10"/>
      <c r="I10" s="10">
        <v>0.99861812342987244</v>
      </c>
      <c r="J10" s="10">
        <v>0.99872039634029486</v>
      </c>
      <c r="K10" s="10">
        <v>0.99690318986916471</v>
      </c>
      <c r="L10" s="10">
        <v>0.99450771218227663</v>
      </c>
      <c r="M10" s="10">
        <v>0.99341265425027003</v>
      </c>
      <c r="N10" s="10">
        <v>0.99190873279137604</v>
      </c>
      <c r="O10" s="10">
        <v>0.99098554703430719</v>
      </c>
      <c r="P10" s="10">
        <v>0.98925380271253516</v>
      </c>
      <c r="Q10" s="10">
        <v>0.98927959608517779</v>
      </c>
      <c r="R10" s="10">
        <v>0.98552046024330497</v>
      </c>
      <c r="S10" s="10">
        <v>0.98329779420895591</v>
      </c>
      <c r="T10" s="10">
        <v>0.98074609644781363</v>
      </c>
      <c r="U10" s="10">
        <v>0.97619592654919818</v>
      </c>
      <c r="V10" s="10">
        <v>0.96282376427210969</v>
      </c>
      <c r="W10" s="10">
        <v>0.95908465493518724</v>
      </c>
      <c r="X10" s="10">
        <v>0.94750963373789032</v>
      </c>
      <c r="Y10" s="10">
        <v>0.93723246624958845</v>
      </c>
      <c r="Z10" s="10">
        <v>0.91605940411401166</v>
      </c>
      <c r="AA10" s="10">
        <v>0.91680707666385852</v>
      </c>
      <c r="AB10" s="10">
        <v>0.91808952468850946</v>
      </c>
      <c r="AC10" s="5"/>
    </row>
    <row r="11" spans="1:29">
      <c r="A11" s="4">
        <v>1915</v>
      </c>
      <c r="B11" s="5"/>
      <c r="C11" s="10">
        <v>0.93788549452144254</v>
      </c>
      <c r="D11" s="10">
        <v>0.98623821647285492</v>
      </c>
      <c r="E11" s="10">
        <v>0.99423453700652231</v>
      </c>
      <c r="F11" s="10">
        <v>0.99693860675220702</v>
      </c>
      <c r="G11" s="10">
        <v>0.99779811463565682</v>
      </c>
      <c r="H11" s="10"/>
      <c r="I11" s="10">
        <v>0.99854114133788385</v>
      </c>
      <c r="J11" s="10">
        <v>0.99864531784204968</v>
      </c>
      <c r="K11" s="10">
        <v>0.99670793475389674</v>
      </c>
      <c r="L11" s="10">
        <v>0.99415267027267795</v>
      </c>
      <c r="M11" s="10">
        <v>0.99296938408930635</v>
      </c>
      <c r="N11" s="10">
        <v>0.9914047563419538</v>
      </c>
      <c r="O11" s="10">
        <v>0.98988869344787966</v>
      </c>
      <c r="P11" s="10">
        <v>0.98789710605402659</v>
      </c>
      <c r="Q11" s="10">
        <v>0.98811284702708779</v>
      </c>
      <c r="R11" s="10">
        <v>0.98459844742413549</v>
      </c>
      <c r="S11" s="10">
        <v>0.98041368127137984</v>
      </c>
      <c r="T11" s="10">
        <v>0.97801130062839947</v>
      </c>
      <c r="U11" s="10">
        <v>0.97314571905556879</v>
      </c>
      <c r="V11" s="10">
        <v>0.95875161126518493</v>
      </c>
      <c r="W11" s="10">
        <v>0.95323068399547539</v>
      </c>
      <c r="X11" s="10">
        <v>0.93678347644465076</v>
      </c>
      <c r="Y11" s="10">
        <v>0.92086790044671352</v>
      </c>
      <c r="Z11" s="10">
        <v>0.91668684911600873</v>
      </c>
      <c r="AA11" s="10">
        <v>0.91423859263331497</v>
      </c>
      <c r="AB11" s="10">
        <v>0.8878048780487805</v>
      </c>
      <c r="AC11" s="5"/>
    </row>
    <row r="12" spans="1:29">
      <c r="A12" s="4">
        <v>1916</v>
      </c>
      <c r="B12" s="5"/>
      <c r="C12" s="10">
        <v>0.90394466690341202</v>
      </c>
      <c r="D12" s="10">
        <v>0.97732463262033942</v>
      </c>
      <c r="E12" s="10">
        <v>0.99047553077269423</v>
      </c>
      <c r="F12" s="10">
        <v>0.9949474473403811</v>
      </c>
      <c r="G12" s="10">
        <v>0.99662823602755268</v>
      </c>
      <c r="H12" s="10"/>
      <c r="I12" s="10">
        <v>0.99795751877948013</v>
      </c>
      <c r="J12" s="10">
        <v>0.99817200279733886</v>
      </c>
      <c r="K12" s="10">
        <v>0.99554196057240452</v>
      </c>
      <c r="L12" s="10">
        <v>0.99267214768600509</v>
      </c>
      <c r="M12" s="10">
        <v>0.9917673830818613</v>
      </c>
      <c r="N12" s="10">
        <v>0.99011091488554959</v>
      </c>
      <c r="O12" s="10">
        <v>0.98866103801493899</v>
      </c>
      <c r="P12" s="10">
        <v>0.98655795562293536</v>
      </c>
      <c r="Q12" s="10">
        <v>0.98698413039315169</v>
      </c>
      <c r="R12" s="10">
        <v>0.98243143828495838</v>
      </c>
      <c r="S12" s="10">
        <v>0.97717258387998662</v>
      </c>
      <c r="T12" s="10">
        <v>0.97363242732029187</v>
      </c>
      <c r="U12" s="10">
        <v>0.96561831421785749</v>
      </c>
      <c r="V12" s="10">
        <v>0.94710982504942631</v>
      </c>
      <c r="W12" s="10">
        <v>0.93625321560830355</v>
      </c>
      <c r="X12" s="10">
        <v>0.90803012013565554</v>
      </c>
      <c r="Y12" s="10">
        <v>0.88641366558069912</v>
      </c>
      <c r="Z12" s="10">
        <v>0.86128110975112193</v>
      </c>
      <c r="AA12" s="10">
        <v>0.86312399355877623</v>
      </c>
      <c r="AB12" s="10">
        <v>0.84997413347128814</v>
      </c>
      <c r="AC12" s="5"/>
    </row>
    <row r="13" spans="1:29">
      <c r="A13" s="4">
        <v>1917</v>
      </c>
      <c r="B13" s="5"/>
      <c r="C13" s="10">
        <v>0.88290438576889407</v>
      </c>
      <c r="D13" s="10">
        <v>0.96913419753628605</v>
      </c>
      <c r="E13" s="10">
        <v>0.98786491146154265</v>
      </c>
      <c r="F13" s="10">
        <v>0.99296251082094789</v>
      </c>
      <c r="G13" s="10">
        <v>0.99506405812556531</v>
      </c>
      <c r="H13" s="10"/>
      <c r="I13" s="10">
        <v>0.99718093948110942</v>
      </c>
      <c r="J13" s="10">
        <v>0.99740188223571968</v>
      </c>
      <c r="K13" s="10">
        <v>0.99386750421830272</v>
      </c>
      <c r="L13" s="10">
        <v>0.99026004718362715</v>
      </c>
      <c r="M13" s="10">
        <v>0.98928021308653979</v>
      </c>
      <c r="N13" s="10">
        <v>0.98732977042311043</v>
      </c>
      <c r="O13" s="10">
        <v>0.98611821173521375</v>
      </c>
      <c r="P13" s="10">
        <v>0.98274566517474271</v>
      </c>
      <c r="Q13" s="10">
        <v>0.98406271958847169</v>
      </c>
      <c r="R13" s="10">
        <v>0.97817557943043953</v>
      </c>
      <c r="S13" s="10">
        <v>0.97234001365663669</v>
      </c>
      <c r="T13" s="10">
        <v>0.9671894304058114</v>
      </c>
      <c r="U13" s="10">
        <v>0.95574222710232837</v>
      </c>
      <c r="V13" s="10">
        <v>0.93625152415322543</v>
      </c>
      <c r="W13" s="10">
        <v>0.9226059058091266</v>
      </c>
      <c r="X13" s="10">
        <v>0.89212086422074643</v>
      </c>
      <c r="Y13" s="10">
        <v>0.86635040824704646</v>
      </c>
      <c r="Z13" s="10">
        <v>0.83630391470572396</v>
      </c>
      <c r="AA13" s="10">
        <v>0.84203545158567472</v>
      </c>
      <c r="AB13" s="10">
        <v>0.77285242290748901</v>
      </c>
      <c r="AC13" s="5"/>
    </row>
    <row r="14" spans="1:29">
      <c r="A14" s="4">
        <v>1918</v>
      </c>
      <c r="B14" s="5"/>
      <c r="C14" s="10">
        <v>0.85781203091949521</v>
      </c>
      <c r="D14" s="10">
        <v>0.9546501604233415</v>
      </c>
      <c r="E14" s="10">
        <v>0.97889241825960271</v>
      </c>
      <c r="F14" s="10">
        <v>0.98761002112474239</v>
      </c>
      <c r="G14" s="10">
        <v>0.99106502908441718</v>
      </c>
      <c r="H14" s="10"/>
      <c r="I14" s="10">
        <v>0.99483424266714182</v>
      </c>
      <c r="J14" s="10">
        <v>0.99522267587753044</v>
      </c>
      <c r="K14" s="10">
        <v>0.98764412750920583</v>
      </c>
      <c r="L14" s="10">
        <v>0.98485864006893942</v>
      </c>
      <c r="M14" s="10">
        <v>0.98349907994870012</v>
      </c>
      <c r="N14" s="10">
        <v>0.97926148863245621</v>
      </c>
      <c r="O14" s="10">
        <v>0.97980673588169265</v>
      </c>
      <c r="P14" s="10">
        <v>0.9787437383175891</v>
      </c>
      <c r="Q14" s="10">
        <v>0.97894426145811542</v>
      </c>
      <c r="R14" s="10">
        <v>0.97620847867270755</v>
      </c>
      <c r="S14" s="10">
        <v>0.96968170750085259</v>
      </c>
      <c r="T14" s="10">
        <v>0.96427748865278096</v>
      </c>
      <c r="U14" s="10">
        <v>0.9542185569300401</v>
      </c>
      <c r="V14" s="10">
        <v>0.93003397711015734</v>
      </c>
      <c r="W14" s="10">
        <v>0.91451647768585298</v>
      </c>
      <c r="X14" s="10">
        <v>0.87891008843760243</v>
      </c>
      <c r="Y14" s="10">
        <v>0.85117357561991291</v>
      </c>
      <c r="Z14" s="10">
        <v>0.80038781795368996</v>
      </c>
      <c r="AA14" s="10">
        <v>0.80486568677141412</v>
      </c>
      <c r="AB14" s="10">
        <v>0.78663919952913486</v>
      </c>
      <c r="AC14" s="5"/>
    </row>
    <row r="15" spans="1:29">
      <c r="A15" s="4">
        <v>1919</v>
      </c>
      <c r="B15" s="5"/>
      <c r="C15" s="10">
        <v>0.85425449182577451</v>
      </c>
      <c r="D15" s="10">
        <v>0.9687796861937884</v>
      </c>
      <c r="E15" s="10">
        <v>0.98540776430065002</v>
      </c>
      <c r="F15" s="10">
        <v>0.99121052469571314</v>
      </c>
      <c r="G15" s="10">
        <v>0.99373399402717977</v>
      </c>
      <c r="H15" s="10"/>
      <c r="I15" s="10">
        <v>0.99585134691861732</v>
      </c>
      <c r="J15" s="10">
        <v>0.9960666745349136</v>
      </c>
      <c r="K15" s="10">
        <v>0.99044806326585666</v>
      </c>
      <c r="L15" s="10">
        <v>0.98760018781400505</v>
      </c>
      <c r="M15" s="10">
        <v>0.9873885415892153</v>
      </c>
      <c r="N15" s="10">
        <v>0.98538490905094456</v>
      </c>
      <c r="O15" s="10">
        <v>0.98452910003419525</v>
      </c>
      <c r="P15" s="10">
        <v>0.98277224996512513</v>
      </c>
      <c r="Q15" s="10">
        <v>0.9806581606682705</v>
      </c>
      <c r="R15" s="10">
        <v>0.97692391435977166</v>
      </c>
      <c r="S15" s="10">
        <v>0.97203100084683347</v>
      </c>
      <c r="T15" s="10">
        <v>0.96598950670939743</v>
      </c>
      <c r="U15" s="10">
        <v>0.95181136979582481</v>
      </c>
      <c r="V15" s="10">
        <v>0.93181147778073714</v>
      </c>
      <c r="W15" s="10">
        <v>0.90587302145091086</v>
      </c>
      <c r="X15" s="10">
        <v>0.86836666560681708</v>
      </c>
      <c r="Y15" s="10">
        <v>0.82891696573423135</v>
      </c>
      <c r="Z15" s="10">
        <v>0.77571679699339269</v>
      </c>
      <c r="AA15" s="10">
        <v>0.76238152449606189</v>
      </c>
      <c r="AB15" s="10">
        <v>0.66814159292035402</v>
      </c>
      <c r="AC15" s="5"/>
    </row>
    <row r="16" spans="1:29">
      <c r="A16" s="4">
        <v>1920</v>
      </c>
      <c r="B16" s="5"/>
      <c r="C16" s="10">
        <v>0.83845430318231695</v>
      </c>
      <c r="D16" s="10">
        <v>0.96592324903294824</v>
      </c>
      <c r="E16" s="10">
        <v>0.98640582905525731</v>
      </c>
      <c r="F16" s="10">
        <v>0.99196352274283928</v>
      </c>
      <c r="G16" s="10">
        <v>0.99440316762447734</v>
      </c>
      <c r="H16" s="10"/>
      <c r="I16" s="10">
        <v>0.99626864764608791</v>
      </c>
      <c r="J16" s="10">
        <v>0.99647184765619112</v>
      </c>
      <c r="K16" s="10">
        <v>0.99191839288771344</v>
      </c>
      <c r="L16" s="10">
        <v>0.98789764971879657</v>
      </c>
      <c r="M16" s="10">
        <v>0.98812473701435322</v>
      </c>
      <c r="N16" s="10">
        <v>0.98665076416618647</v>
      </c>
      <c r="O16" s="10">
        <v>0.98592890941282452</v>
      </c>
      <c r="P16" s="10">
        <v>0.9841562252657986</v>
      </c>
      <c r="Q16" s="10">
        <v>0.98350615939802088</v>
      </c>
      <c r="R16" s="10">
        <v>0.97671411706652844</v>
      </c>
      <c r="S16" s="10">
        <v>0.97097708717408482</v>
      </c>
      <c r="T16" s="10">
        <v>0.96464438539366493</v>
      </c>
      <c r="U16" s="10">
        <v>0.94969134661590215</v>
      </c>
      <c r="V16" s="10">
        <v>0.92616089523306022</v>
      </c>
      <c r="W16" s="10">
        <v>0.90341288170387479</v>
      </c>
      <c r="X16" s="10">
        <v>0.84924733545764197</v>
      </c>
      <c r="Y16" s="10">
        <v>0.79335038363171351</v>
      </c>
      <c r="Z16" s="10">
        <v>0.73803363518758092</v>
      </c>
      <c r="AA16" s="10">
        <v>0.73624823695345554</v>
      </c>
      <c r="AB16" s="10">
        <v>0.63651877133105805</v>
      </c>
      <c r="AC16" s="5"/>
    </row>
    <row r="17" spans="1:29">
      <c r="A17" s="4">
        <v>1921</v>
      </c>
      <c r="B17" s="5"/>
      <c r="C17" s="10">
        <v>0.85285251758401248</v>
      </c>
      <c r="D17" s="10">
        <v>0.97214247201197168</v>
      </c>
      <c r="E17" s="10">
        <v>0.98874178850107874</v>
      </c>
      <c r="F17" s="10">
        <v>0.99327125498785407</v>
      </c>
      <c r="G17" s="10">
        <v>0.99506471426151943</v>
      </c>
      <c r="H17" s="10"/>
      <c r="I17" s="10">
        <v>0.99680363254346949</v>
      </c>
      <c r="J17" s="10">
        <v>0.99698932181233857</v>
      </c>
      <c r="K17" s="10">
        <v>0.99322335894330338</v>
      </c>
      <c r="L17" s="10">
        <v>0.98963633386426897</v>
      </c>
      <c r="M17" s="10">
        <v>0.9893135292519637</v>
      </c>
      <c r="N17" s="10">
        <v>0.98876480038855563</v>
      </c>
      <c r="O17" s="10">
        <v>0.98802936709631017</v>
      </c>
      <c r="P17" s="10">
        <v>0.98494706535784726</v>
      </c>
      <c r="Q17" s="10">
        <v>0.98490430596754952</v>
      </c>
      <c r="R17" s="10">
        <v>0.97938976335828853</v>
      </c>
      <c r="S17" s="10">
        <v>0.97254973345468732</v>
      </c>
      <c r="T17" s="10">
        <v>0.96640250440612796</v>
      </c>
      <c r="U17" s="10">
        <v>0.95662012957386622</v>
      </c>
      <c r="V17" s="10">
        <v>0.9310887827851978</v>
      </c>
      <c r="W17" s="10">
        <v>0.90902461716412275</v>
      </c>
      <c r="X17" s="10">
        <v>0.85905422241482043</v>
      </c>
      <c r="Y17" s="10">
        <v>0.82425930615345655</v>
      </c>
      <c r="Z17" s="10">
        <v>0.77799352750809059</v>
      </c>
      <c r="AA17" s="10">
        <v>0.7755960729312763</v>
      </c>
      <c r="AB17" s="10">
        <v>0.65373134328358207</v>
      </c>
      <c r="AC17" s="5"/>
    </row>
    <row r="18" spans="1:29">
      <c r="A18" s="4">
        <v>1922</v>
      </c>
      <c r="B18" s="5"/>
      <c r="C18" s="10">
        <v>0.83968780127045339</v>
      </c>
      <c r="D18" s="10">
        <v>0.96733085391985418</v>
      </c>
      <c r="E18" s="10">
        <v>0.98666699506580302</v>
      </c>
      <c r="F18" s="10">
        <v>0.99301166637931737</v>
      </c>
      <c r="G18" s="10">
        <v>0.99485070154265498</v>
      </c>
      <c r="H18" s="10"/>
      <c r="I18" s="10">
        <v>0.9966571270532214</v>
      </c>
      <c r="J18" s="10">
        <v>0.99678643380671639</v>
      </c>
      <c r="K18" s="10">
        <v>0.99266537076462624</v>
      </c>
      <c r="L18" s="10">
        <v>0.98793028231921387</v>
      </c>
      <c r="M18" s="10">
        <v>0.98720409894698313</v>
      </c>
      <c r="N18" s="10">
        <v>0.98687601593912266</v>
      </c>
      <c r="O18" s="10">
        <v>0.98648431534609926</v>
      </c>
      <c r="P18" s="10">
        <v>0.9815784913557537</v>
      </c>
      <c r="Q18" s="10">
        <v>0.98248618132862608</v>
      </c>
      <c r="R18" s="10">
        <v>0.97281196489085275</v>
      </c>
      <c r="S18" s="10">
        <v>0.9664612223934258</v>
      </c>
      <c r="T18" s="10">
        <v>0.96101903381760168</v>
      </c>
      <c r="U18" s="10">
        <v>0.94602047437098979</v>
      </c>
      <c r="V18" s="10">
        <v>0.91720804605871065</v>
      </c>
      <c r="W18" s="10">
        <v>0.89390652731216724</v>
      </c>
      <c r="X18" s="10">
        <v>0.82232905982905979</v>
      </c>
      <c r="Y18" s="10">
        <v>0.78134403209628889</v>
      </c>
      <c r="Z18" s="10">
        <v>0.68717616580310881</v>
      </c>
      <c r="AA18" s="10">
        <v>0.71408647140864712</v>
      </c>
      <c r="AB18" s="10">
        <v>0.61125319693094626</v>
      </c>
      <c r="AC18" s="5"/>
    </row>
    <row r="19" spans="1:29">
      <c r="A19" s="4">
        <v>1923</v>
      </c>
      <c r="B19" s="5"/>
      <c r="C19" s="10">
        <v>0.82479832685987453</v>
      </c>
      <c r="D19" s="10">
        <v>0.95903252567675668</v>
      </c>
      <c r="E19" s="10">
        <v>0.9827984060515339</v>
      </c>
      <c r="F19" s="10">
        <v>0.99093126694517653</v>
      </c>
      <c r="G19" s="10">
        <v>0.99387069640916725</v>
      </c>
      <c r="H19" s="10"/>
      <c r="I19" s="10">
        <v>0.9965528418720867</v>
      </c>
      <c r="J19" s="10">
        <v>0.9966677414569497</v>
      </c>
      <c r="K19" s="10">
        <v>0.99192513302346441</v>
      </c>
      <c r="L19" s="10">
        <v>0.98716693340591011</v>
      </c>
      <c r="M19" s="10">
        <v>0.98598918387577228</v>
      </c>
      <c r="N19" s="10">
        <v>0.98513296969129605</v>
      </c>
      <c r="O19" s="10">
        <v>0.9852436750198702</v>
      </c>
      <c r="P19" s="10">
        <v>0.98047662814554104</v>
      </c>
      <c r="Q19" s="10">
        <v>0.98116934447741988</v>
      </c>
      <c r="R19" s="10">
        <v>0.97125251855740546</v>
      </c>
      <c r="S19" s="10">
        <v>0.96335320228281551</v>
      </c>
      <c r="T19" s="10">
        <v>0.95630407836624665</v>
      </c>
      <c r="U19" s="10">
        <v>0.94150214515870612</v>
      </c>
      <c r="V19" s="10">
        <v>0.91207561161598139</v>
      </c>
      <c r="W19" s="10">
        <v>0.88391713201344069</v>
      </c>
      <c r="X19" s="10">
        <v>0.80683913799462559</v>
      </c>
      <c r="Y19" s="10">
        <v>0.76160913831636456</v>
      </c>
      <c r="Z19" s="10">
        <v>0.63642255346727161</v>
      </c>
      <c r="AA19" s="10">
        <v>0.6546463245492371</v>
      </c>
      <c r="AB19" s="10">
        <v>0.55347251810822329</v>
      </c>
      <c r="AC19" s="5"/>
    </row>
    <row r="20" spans="1:29">
      <c r="A20" s="4">
        <v>1924</v>
      </c>
      <c r="B20" s="5"/>
      <c r="C20" s="10">
        <v>0.81194755254092454</v>
      </c>
      <c r="D20" s="10">
        <v>0.95953877644148899</v>
      </c>
      <c r="E20" s="10">
        <v>0.98484192147824334</v>
      </c>
      <c r="F20" s="10">
        <v>0.99067500405075182</v>
      </c>
      <c r="G20" s="10">
        <v>0.99338652769556868</v>
      </c>
      <c r="H20" s="10"/>
      <c r="I20" s="10">
        <v>0.99663288446391474</v>
      </c>
      <c r="J20" s="10">
        <v>0.99639771555330703</v>
      </c>
      <c r="K20" s="10">
        <v>0.99103310874659534</v>
      </c>
      <c r="L20" s="10">
        <v>0.98625802475324897</v>
      </c>
      <c r="M20" s="10">
        <v>0.98555110645576161</v>
      </c>
      <c r="N20" s="10">
        <v>0.98408565963154926</v>
      </c>
      <c r="O20" s="10">
        <v>0.98496178343949048</v>
      </c>
      <c r="P20" s="10">
        <v>0.97936166849653317</v>
      </c>
      <c r="Q20" s="10">
        <v>0.98112478404510051</v>
      </c>
      <c r="R20" s="10">
        <v>0.96842141571858098</v>
      </c>
      <c r="S20" s="10">
        <v>0.95875720370834383</v>
      </c>
      <c r="T20" s="10">
        <v>0.95179418866039467</v>
      </c>
      <c r="U20" s="10">
        <v>0.9388695438078154</v>
      </c>
      <c r="V20" s="10">
        <v>0.90577993277866553</v>
      </c>
      <c r="W20" s="10">
        <v>0.88066214485604521</v>
      </c>
      <c r="X20" s="10">
        <v>0.79623661503274767</v>
      </c>
      <c r="Y20" s="10">
        <v>0.73757993113625187</v>
      </c>
      <c r="Z20" s="10">
        <v>0.62970168612191957</v>
      </c>
      <c r="AA20" s="10">
        <v>0.68689655172413788</v>
      </c>
      <c r="AB20" s="10">
        <v>0.52640545144804096</v>
      </c>
      <c r="AC20" s="5"/>
    </row>
    <row r="21" spans="1:29">
      <c r="A21" s="4">
        <v>1925</v>
      </c>
      <c r="B21" s="5"/>
      <c r="C21" s="10">
        <v>0.83443925120480467</v>
      </c>
      <c r="D21" s="10">
        <v>0.96814520648364399</v>
      </c>
      <c r="E21" s="10">
        <v>0.98788330410180447</v>
      </c>
      <c r="F21" s="10">
        <v>0.99252399863081331</v>
      </c>
      <c r="G21" s="10">
        <v>0.99424456944835715</v>
      </c>
      <c r="H21" s="10"/>
      <c r="I21" s="10">
        <v>0.99673017740767555</v>
      </c>
      <c r="J21" s="10">
        <v>0.99629818679054438</v>
      </c>
      <c r="K21" s="10">
        <v>0.99134265634515262</v>
      </c>
      <c r="L21" s="10">
        <v>0.98722587704073561</v>
      </c>
      <c r="M21" s="10">
        <v>0.98563079861035519</v>
      </c>
      <c r="N21" s="10">
        <v>0.9834266205437634</v>
      </c>
      <c r="O21" s="10">
        <v>0.9837103984387916</v>
      </c>
      <c r="P21" s="10">
        <v>0.97815759106446909</v>
      </c>
      <c r="Q21" s="10">
        <v>0.97736579275905122</v>
      </c>
      <c r="R21" s="10">
        <v>0.96588181304716181</v>
      </c>
      <c r="S21" s="10">
        <v>0.9573147725241774</v>
      </c>
      <c r="T21" s="10">
        <v>0.95202670145377188</v>
      </c>
      <c r="U21" s="10">
        <v>0.93667863492174153</v>
      </c>
      <c r="V21" s="10">
        <v>0.90663185958675852</v>
      </c>
      <c r="W21" s="10">
        <v>0.87741998248856889</v>
      </c>
      <c r="X21" s="10">
        <v>0.7918697500777766</v>
      </c>
      <c r="Y21" s="10">
        <v>0.73302950347805229</v>
      </c>
      <c r="Z21" s="10">
        <v>0.65287769784172656</v>
      </c>
      <c r="AA21" s="10">
        <v>0.69250317662007621</v>
      </c>
      <c r="AB21" s="10">
        <v>0.534668721109399</v>
      </c>
      <c r="AC21" s="5"/>
    </row>
    <row r="22" spans="1:29">
      <c r="A22" s="4">
        <v>1926</v>
      </c>
      <c r="B22" s="5"/>
      <c r="C22" s="10">
        <v>0.8567971911327108</v>
      </c>
      <c r="D22" s="10">
        <v>0.9691379522268202</v>
      </c>
      <c r="E22" s="10">
        <v>0.98736018355389843</v>
      </c>
      <c r="F22" s="10">
        <v>0.99270701028393493</v>
      </c>
      <c r="G22" s="10">
        <v>0.9952575080919408</v>
      </c>
      <c r="H22" s="10"/>
      <c r="I22" s="10">
        <v>0.99697260577420066</v>
      </c>
      <c r="J22" s="10">
        <v>0.99714850988927484</v>
      </c>
      <c r="K22" s="10">
        <v>0.99268231138026752</v>
      </c>
      <c r="L22" s="10">
        <v>0.98873238091144</v>
      </c>
      <c r="M22" s="10">
        <v>0.98700934456953382</v>
      </c>
      <c r="N22" s="10">
        <v>0.98558002323893423</v>
      </c>
      <c r="O22" s="10">
        <v>0.98549418941034495</v>
      </c>
      <c r="P22" s="10">
        <v>0.98053702054344494</v>
      </c>
      <c r="Q22" s="10">
        <v>0.97950379092944295</v>
      </c>
      <c r="R22" s="10">
        <v>0.96919979228108677</v>
      </c>
      <c r="S22" s="10">
        <v>0.96270488558080602</v>
      </c>
      <c r="T22" s="10">
        <v>0.9576493361272681</v>
      </c>
      <c r="U22" s="10">
        <v>0.94802917269791787</v>
      </c>
      <c r="V22" s="10">
        <v>0.92293340357346676</v>
      </c>
      <c r="W22" s="10">
        <v>0.89839796034856734</v>
      </c>
      <c r="X22" s="10">
        <v>0.82844466354449098</v>
      </c>
      <c r="Y22" s="10">
        <v>0.78087334518869789</v>
      </c>
      <c r="Z22" s="10">
        <v>0.6967741935483871</v>
      </c>
      <c r="AA22" s="10">
        <v>0.71122320302648179</v>
      </c>
      <c r="AB22" s="10">
        <v>0.56929955290611023</v>
      </c>
      <c r="AC22" s="5"/>
    </row>
    <row r="23" spans="1:29">
      <c r="A23" s="4">
        <v>1927</v>
      </c>
      <c r="B23" s="5"/>
      <c r="C23" s="10">
        <v>0.87967677358611296</v>
      </c>
      <c r="D23" s="10">
        <v>0.97649905580575547</v>
      </c>
      <c r="E23" s="10">
        <v>0.99067151813628074</v>
      </c>
      <c r="F23" s="10">
        <v>0.99396075162580022</v>
      </c>
      <c r="G23" s="10">
        <v>0.99532677209139309</v>
      </c>
      <c r="H23" s="10"/>
      <c r="I23" s="10">
        <v>0.99731238571828817</v>
      </c>
      <c r="J23" s="10">
        <v>0.9973740520924449</v>
      </c>
      <c r="K23" s="10">
        <v>0.99383918293893148</v>
      </c>
      <c r="L23" s="10">
        <v>0.99062567301429971</v>
      </c>
      <c r="M23" s="10">
        <v>0.98901315213074992</v>
      </c>
      <c r="N23" s="10">
        <v>0.98763412174563303</v>
      </c>
      <c r="O23" s="10">
        <v>0.98658176883284676</v>
      </c>
      <c r="P23" s="10">
        <v>0.98257583675175708</v>
      </c>
      <c r="Q23" s="10">
        <v>0.9804595183849848</v>
      </c>
      <c r="R23" s="10">
        <v>0.97355097821756598</v>
      </c>
      <c r="S23" s="10">
        <v>0.96626387992976814</v>
      </c>
      <c r="T23" s="10">
        <v>0.96105655194049533</v>
      </c>
      <c r="U23" s="10">
        <v>0.95072987411965881</v>
      </c>
      <c r="V23" s="10">
        <v>0.93024675211439534</v>
      </c>
      <c r="W23" s="10">
        <v>0.90607474558947698</v>
      </c>
      <c r="X23" s="10">
        <v>0.86255513111517101</v>
      </c>
      <c r="Y23" s="10">
        <v>0.80440055440055436</v>
      </c>
      <c r="Z23" s="10">
        <v>0.76029255632888992</v>
      </c>
      <c r="AA23" s="10">
        <v>0.74323955203496306</v>
      </c>
      <c r="AB23" s="10">
        <v>0.63886028149673879</v>
      </c>
      <c r="AC23" s="5"/>
    </row>
    <row r="24" spans="1:29">
      <c r="A24" s="4">
        <v>1928</v>
      </c>
      <c r="B24" s="5"/>
      <c r="C24" s="10">
        <v>0.87828852744651642</v>
      </c>
      <c r="D24" s="10">
        <v>0.9756476839482453</v>
      </c>
      <c r="E24" s="10">
        <v>0.98939289323846979</v>
      </c>
      <c r="F24" s="10">
        <v>0.99392392903245175</v>
      </c>
      <c r="G24" s="10">
        <v>0.99546095884242447</v>
      </c>
      <c r="H24" s="10"/>
      <c r="I24" s="10">
        <v>0.99721346183616866</v>
      </c>
      <c r="J24" s="10">
        <v>0.9971919799810075</v>
      </c>
      <c r="K24" s="10">
        <v>0.99346269001181686</v>
      </c>
      <c r="L24" s="10">
        <v>0.98979000863682298</v>
      </c>
      <c r="M24" s="10">
        <v>0.98842095527621621</v>
      </c>
      <c r="N24" s="10">
        <v>0.98693086617614922</v>
      </c>
      <c r="O24" s="10">
        <v>0.9854889560951432</v>
      </c>
      <c r="P24" s="10">
        <v>0.98125657482595185</v>
      </c>
      <c r="Q24" s="10">
        <v>0.97819097517886311</v>
      </c>
      <c r="R24" s="10">
        <v>0.96939014690116543</v>
      </c>
      <c r="S24" s="10">
        <v>0.96229990159345258</v>
      </c>
      <c r="T24" s="10">
        <v>0.95677412627115044</v>
      </c>
      <c r="U24" s="10">
        <v>0.94371752069385084</v>
      </c>
      <c r="V24" s="10">
        <v>0.92040979423630565</v>
      </c>
      <c r="W24" s="10">
        <v>0.89359040645796151</v>
      </c>
      <c r="X24" s="10">
        <v>0.83582939658927202</v>
      </c>
      <c r="Y24" s="10">
        <v>0.78836958198364959</v>
      </c>
      <c r="Z24" s="10">
        <v>0.73260458272020179</v>
      </c>
      <c r="AA24" s="10">
        <v>0.69831325301204816</v>
      </c>
      <c r="AB24" s="10">
        <v>0.58243157224697639</v>
      </c>
      <c r="AC24" s="5"/>
    </row>
    <row r="25" spans="1:29">
      <c r="A25" s="4">
        <v>1929</v>
      </c>
      <c r="B25" s="5"/>
      <c r="C25" s="10">
        <v>0.89583348886516512</v>
      </c>
      <c r="D25" s="10">
        <v>0.98027574622254021</v>
      </c>
      <c r="E25" s="10">
        <v>0.99098587889936063</v>
      </c>
      <c r="F25" s="10">
        <v>0.9949191823419935</v>
      </c>
      <c r="G25" s="10">
        <v>0.99564088939568762</v>
      </c>
      <c r="H25" s="10"/>
      <c r="I25" s="10">
        <v>0.99740993192520455</v>
      </c>
      <c r="J25" s="10">
        <v>0.99755189359016816</v>
      </c>
      <c r="K25" s="10">
        <v>0.99438056729929192</v>
      </c>
      <c r="L25" s="10">
        <v>0.99073677594556253</v>
      </c>
      <c r="M25" s="10">
        <v>0.98940740347221789</v>
      </c>
      <c r="N25" s="10">
        <v>0.98788736429878277</v>
      </c>
      <c r="O25" s="10">
        <v>0.98623975605107683</v>
      </c>
      <c r="P25" s="10">
        <v>0.98139164688107061</v>
      </c>
      <c r="Q25" s="10">
        <v>0.97866259217731932</v>
      </c>
      <c r="R25" s="10">
        <v>0.97160284214378256</v>
      </c>
      <c r="S25" s="10">
        <v>0.96487541525960752</v>
      </c>
      <c r="T25" s="10">
        <v>0.9580220423290744</v>
      </c>
      <c r="U25" s="10">
        <v>0.94585429424211431</v>
      </c>
      <c r="V25" s="10">
        <v>0.92426572316345745</v>
      </c>
      <c r="W25" s="10">
        <v>0.89399354347160154</v>
      </c>
      <c r="X25" s="10">
        <v>0.8490774398380343</v>
      </c>
      <c r="Y25" s="10">
        <v>0.79038087294968029</v>
      </c>
      <c r="Z25" s="10">
        <v>0.75585252582693585</v>
      </c>
      <c r="AA25" s="10">
        <v>0.753395128260401</v>
      </c>
      <c r="AB25" s="10">
        <v>0.63334322159596557</v>
      </c>
      <c r="AC25" s="5"/>
    </row>
    <row r="26" spans="1:29">
      <c r="A26" s="4">
        <v>1930</v>
      </c>
      <c r="B26" s="5"/>
      <c r="C26" s="10">
        <v>0.90023593776713973</v>
      </c>
      <c r="D26" s="10">
        <v>0.98267462525746607</v>
      </c>
      <c r="E26" s="10">
        <v>0.99211587042433047</v>
      </c>
      <c r="F26" s="10">
        <v>0.99511840977106458</v>
      </c>
      <c r="G26" s="10">
        <v>0.99649156233882707</v>
      </c>
      <c r="H26" s="10"/>
      <c r="I26" s="10">
        <v>0.99770944755619695</v>
      </c>
      <c r="J26" s="10">
        <v>0.99776347438080482</v>
      </c>
      <c r="K26" s="10">
        <v>0.99486488434099585</v>
      </c>
      <c r="L26" s="10">
        <v>0.99190070348942083</v>
      </c>
      <c r="M26" s="10">
        <v>0.99080758549499937</v>
      </c>
      <c r="N26" s="10">
        <v>0.98860740101112798</v>
      </c>
      <c r="O26" s="10">
        <v>0.9872467335359596</v>
      </c>
      <c r="P26" s="10">
        <v>0.98322527477982868</v>
      </c>
      <c r="Q26" s="10">
        <v>0.97975644263443917</v>
      </c>
      <c r="R26" s="10">
        <v>0.97361583492432768</v>
      </c>
      <c r="S26" s="10">
        <v>0.9674006091855627</v>
      </c>
      <c r="T26" s="10">
        <v>0.96027488885100132</v>
      </c>
      <c r="U26" s="10">
        <v>0.94742549137268528</v>
      </c>
      <c r="V26" s="10">
        <v>0.92848933943978451</v>
      </c>
      <c r="W26" s="10">
        <v>0.91020844468198825</v>
      </c>
      <c r="X26" s="10">
        <v>0.86982348947725729</v>
      </c>
      <c r="Y26" s="10">
        <v>0.82783048703352313</v>
      </c>
      <c r="Z26" s="10">
        <v>0.7749395926820849</v>
      </c>
      <c r="AA26" s="10">
        <v>0.76989079563182528</v>
      </c>
      <c r="AB26" s="10">
        <v>0.68444444444444441</v>
      </c>
      <c r="AC26" s="5"/>
    </row>
    <row r="27" spans="1:29">
      <c r="A27" s="4">
        <v>1931</v>
      </c>
      <c r="B27" s="5"/>
      <c r="C27" s="10">
        <v>0.90204940637692144</v>
      </c>
      <c r="D27" s="10">
        <v>0.98275012444291732</v>
      </c>
      <c r="E27" s="10">
        <v>0.99265566424411134</v>
      </c>
      <c r="F27" s="10">
        <v>0.99548961988904661</v>
      </c>
      <c r="G27" s="10">
        <v>0.99686668284327573</v>
      </c>
      <c r="H27" s="10"/>
      <c r="I27" s="10">
        <v>0.99781846104436289</v>
      </c>
      <c r="J27" s="10">
        <v>0.9976877267375589</v>
      </c>
      <c r="K27" s="10">
        <v>0.99485589783471506</v>
      </c>
      <c r="L27" s="10">
        <v>0.99171395270907037</v>
      </c>
      <c r="M27" s="10">
        <v>0.99089616128323155</v>
      </c>
      <c r="N27" s="10">
        <v>0.98830186642297047</v>
      </c>
      <c r="O27" s="10">
        <v>0.98676708270395763</v>
      </c>
      <c r="P27" s="10">
        <v>0.98336690324876286</v>
      </c>
      <c r="Q27" s="10">
        <v>0.98059661625146788</v>
      </c>
      <c r="R27" s="10">
        <v>0.9746562360937252</v>
      </c>
      <c r="S27" s="10">
        <v>0.96769368270338396</v>
      </c>
      <c r="T27" s="10">
        <v>0.96166713810559579</v>
      </c>
      <c r="U27" s="10">
        <v>0.95224110795107153</v>
      </c>
      <c r="V27" s="10">
        <v>0.93417432129005917</v>
      </c>
      <c r="W27" s="10">
        <v>0.91169274867177208</v>
      </c>
      <c r="X27" s="10">
        <v>0.87293349142077359</v>
      </c>
      <c r="Y27" s="10">
        <v>0.83980283425754776</v>
      </c>
      <c r="Z27" s="10">
        <v>0.78875395448515151</v>
      </c>
      <c r="AA27" s="10">
        <v>0.79713186428821259</v>
      </c>
      <c r="AB27" s="10">
        <v>0.75370836831794008</v>
      </c>
      <c r="AC27" s="5"/>
    </row>
    <row r="28" spans="1:29">
      <c r="A28" s="4">
        <v>1932</v>
      </c>
      <c r="B28" s="5"/>
      <c r="C28" s="10">
        <v>0.90916610740873693</v>
      </c>
      <c r="D28" s="10">
        <v>0.98733455339311016</v>
      </c>
      <c r="E28" s="10">
        <v>0.99415233635384026</v>
      </c>
      <c r="F28" s="10">
        <v>0.99620710295761761</v>
      </c>
      <c r="G28" s="10">
        <v>0.99702227265944399</v>
      </c>
      <c r="H28" s="10"/>
      <c r="I28" s="10">
        <v>0.99805389168690128</v>
      </c>
      <c r="J28" s="10">
        <v>0.99784817093143574</v>
      </c>
      <c r="K28" s="10">
        <v>0.9955547583128781</v>
      </c>
      <c r="L28" s="10">
        <v>0.99258111568983665</v>
      </c>
      <c r="M28" s="10">
        <v>0.99172018577864285</v>
      </c>
      <c r="N28" s="10">
        <v>0.98937754444401904</v>
      </c>
      <c r="O28" s="10">
        <v>0.98751933463900299</v>
      </c>
      <c r="P28" s="10">
        <v>0.98467390220284101</v>
      </c>
      <c r="Q28" s="10">
        <v>0.98167074279121946</v>
      </c>
      <c r="R28" s="10">
        <v>0.97563340693742506</v>
      </c>
      <c r="S28" s="10">
        <v>0.96847847931833131</v>
      </c>
      <c r="T28" s="10">
        <v>0.96156599235189044</v>
      </c>
      <c r="U28" s="10">
        <v>0.95478634111595662</v>
      </c>
      <c r="V28" s="10">
        <v>0.93898030416355027</v>
      </c>
      <c r="W28" s="10">
        <v>0.91485635187434677</v>
      </c>
      <c r="X28" s="10">
        <v>0.87553083252233921</v>
      </c>
      <c r="Y28" s="10">
        <v>0.83988141178776632</v>
      </c>
      <c r="Z28" s="10">
        <v>0.77534871244635195</v>
      </c>
      <c r="AA28" s="10">
        <v>0.78080706374409414</v>
      </c>
      <c r="AB28" s="10">
        <v>0.74280879864636207</v>
      </c>
      <c r="AC28" s="5"/>
    </row>
    <row r="29" spans="1:29">
      <c r="A29" s="4">
        <v>1933</v>
      </c>
      <c r="B29" s="5"/>
      <c r="C29" s="10">
        <v>0.89601556874799393</v>
      </c>
      <c r="D29" s="10">
        <v>0.98374624767422758</v>
      </c>
      <c r="E29" s="10">
        <v>0.99320372068997931</v>
      </c>
      <c r="F29" s="10">
        <v>0.99540773496421286</v>
      </c>
      <c r="G29" s="10">
        <v>0.99664280178661624</v>
      </c>
      <c r="H29" s="10"/>
      <c r="I29" s="10">
        <v>0.99779317854393745</v>
      </c>
      <c r="J29" s="10">
        <v>0.99759386066865885</v>
      </c>
      <c r="K29" s="10">
        <v>0.99522165296353138</v>
      </c>
      <c r="L29" s="10">
        <v>0.99205981862430415</v>
      </c>
      <c r="M29" s="10">
        <v>0.99102455756111918</v>
      </c>
      <c r="N29" s="10">
        <v>0.98878272279790314</v>
      </c>
      <c r="O29" s="10">
        <v>0.98698169869961982</v>
      </c>
      <c r="P29" s="10">
        <v>0.98324988006826153</v>
      </c>
      <c r="Q29" s="10">
        <v>0.98005328553665705</v>
      </c>
      <c r="R29" s="10">
        <v>0.973890565545105</v>
      </c>
      <c r="S29" s="10">
        <v>0.96684250843547836</v>
      </c>
      <c r="T29" s="10">
        <v>0.95775066754073201</v>
      </c>
      <c r="U29" s="10">
        <v>0.95271259200123248</v>
      </c>
      <c r="V29" s="10">
        <v>0.93539399086635522</v>
      </c>
      <c r="W29" s="10">
        <v>0.9152497966050277</v>
      </c>
      <c r="X29" s="10">
        <v>0.87068871246418655</v>
      </c>
      <c r="Y29" s="10">
        <v>0.83103279845143552</v>
      </c>
      <c r="Z29" s="10">
        <v>0.76265247429837024</v>
      </c>
      <c r="AA29" s="10">
        <v>0.79469764211013771</v>
      </c>
      <c r="AB29" s="10">
        <v>0.68286445012787722</v>
      </c>
      <c r="AC29" s="5"/>
    </row>
    <row r="30" spans="1:29">
      <c r="A30" s="4">
        <v>1934</v>
      </c>
      <c r="B30" s="5"/>
      <c r="C30" s="10">
        <v>0.88336445677918762</v>
      </c>
      <c r="D30" s="10">
        <v>0.98116353370725162</v>
      </c>
      <c r="E30" s="10">
        <v>0.99185711658977704</v>
      </c>
      <c r="F30" s="10">
        <v>0.99502302541989762</v>
      </c>
      <c r="G30" s="10">
        <v>0.99650229286453917</v>
      </c>
      <c r="H30" s="10"/>
      <c r="I30" s="10">
        <v>0.99773590779484489</v>
      </c>
      <c r="J30" s="10">
        <v>0.99767007148752429</v>
      </c>
      <c r="K30" s="10">
        <v>0.99526395184069516</v>
      </c>
      <c r="L30" s="10">
        <v>0.99179153139676146</v>
      </c>
      <c r="M30" s="10">
        <v>0.99045812821042645</v>
      </c>
      <c r="N30" s="10">
        <v>0.98809063667028674</v>
      </c>
      <c r="O30" s="10">
        <v>0.98641044366772124</v>
      </c>
      <c r="P30" s="10">
        <v>0.98221487638670479</v>
      </c>
      <c r="Q30" s="10">
        <v>0.97849012741018992</v>
      </c>
      <c r="R30" s="10">
        <v>0.9712215003242739</v>
      </c>
      <c r="S30" s="10">
        <v>0.9662476277204689</v>
      </c>
      <c r="T30" s="10">
        <v>0.95584988962472406</v>
      </c>
      <c r="U30" s="10">
        <v>0.95145614974414394</v>
      </c>
      <c r="V30" s="10">
        <v>0.93210854638630747</v>
      </c>
      <c r="W30" s="10">
        <v>0.91212284482758621</v>
      </c>
      <c r="X30" s="10">
        <v>0.86406108059004194</v>
      </c>
      <c r="Y30" s="10">
        <v>0.82969930169588146</v>
      </c>
      <c r="Z30" s="10">
        <v>0.75519916552578392</v>
      </c>
      <c r="AA30" s="10">
        <v>0.77849561605906781</v>
      </c>
      <c r="AB30" s="10">
        <v>0.67697594501718217</v>
      </c>
      <c r="AC30" s="5"/>
    </row>
    <row r="31" spans="1:29">
      <c r="A31" s="4">
        <v>1935</v>
      </c>
      <c r="B31" s="5"/>
      <c r="C31" s="10">
        <v>0.90662388023808094</v>
      </c>
      <c r="D31" s="10">
        <v>0.98722524694616687</v>
      </c>
      <c r="E31" s="10">
        <v>0.99469119363223379</v>
      </c>
      <c r="F31" s="10">
        <v>0.99590283413569503</v>
      </c>
      <c r="G31" s="10">
        <v>0.99707245242516329</v>
      </c>
      <c r="H31" s="10"/>
      <c r="I31" s="10">
        <v>0.99799438132810436</v>
      </c>
      <c r="J31" s="10">
        <v>0.99778642051962863</v>
      </c>
      <c r="K31" s="10">
        <v>0.99559231652262781</v>
      </c>
      <c r="L31" s="10">
        <v>0.99256371698908963</v>
      </c>
      <c r="M31" s="10">
        <v>0.99091197673466047</v>
      </c>
      <c r="N31" s="10">
        <v>0.98922772340619225</v>
      </c>
      <c r="O31" s="10">
        <v>0.98617923985819222</v>
      </c>
      <c r="P31" s="10">
        <v>0.98296349960631968</v>
      </c>
      <c r="Q31" s="10">
        <v>0.97950324986137238</v>
      </c>
      <c r="R31" s="10">
        <v>0.97269828003699399</v>
      </c>
      <c r="S31" s="10">
        <v>0.96725574433618633</v>
      </c>
      <c r="T31" s="10">
        <v>0.95742164027672472</v>
      </c>
      <c r="U31" s="10">
        <v>0.95469426300464311</v>
      </c>
      <c r="V31" s="10">
        <v>0.93682826082489057</v>
      </c>
      <c r="W31" s="10">
        <v>0.9149826884848804</v>
      </c>
      <c r="X31" s="10">
        <v>0.87351588405177027</v>
      </c>
      <c r="Y31" s="10">
        <v>0.83331871216773401</v>
      </c>
      <c r="Z31" s="10">
        <v>0.77624176177463433</v>
      </c>
      <c r="AA31" s="10">
        <v>0.76930446445679246</v>
      </c>
      <c r="AB31" s="10">
        <v>0.74834054834054831</v>
      </c>
      <c r="AC31" s="5"/>
    </row>
    <row r="32" spans="1:29">
      <c r="A32" s="4">
        <v>1936</v>
      </c>
      <c r="B32" s="5"/>
      <c r="C32" s="10">
        <v>0.90166508474160445</v>
      </c>
      <c r="D32" s="10">
        <v>0.98656465838000151</v>
      </c>
      <c r="E32" s="10">
        <v>0.99458469854407883</v>
      </c>
      <c r="F32" s="10">
        <v>0.99601836944066613</v>
      </c>
      <c r="G32" s="10">
        <v>0.9972249241556157</v>
      </c>
      <c r="H32" s="10"/>
      <c r="I32" s="10">
        <v>0.99807926985536044</v>
      </c>
      <c r="J32" s="10">
        <v>0.99771878208404385</v>
      </c>
      <c r="K32" s="10">
        <v>0.99524168596665663</v>
      </c>
      <c r="L32" s="10">
        <v>0.9918871887110734</v>
      </c>
      <c r="M32" s="10">
        <v>0.9900254720845868</v>
      </c>
      <c r="N32" s="10">
        <v>0.98810993661570656</v>
      </c>
      <c r="O32" s="10">
        <v>0.98525598902689127</v>
      </c>
      <c r="P32" s="10">
        <v>0.98070824053666517</v>
      </c>
      <c r="Q32" s="10">
        <v>0.9769617154511927</v>
      </c>
      <c r="R32" s="10">
        <v>0.97021474423877163</v>
      </c>
      <c r="S32" s="10">
        <v>0.96372215477171186</v>
      </c>
      <c r="T32" s="10">
        <v>0.95393747230318882</v>
      </c>
      <c r="U32" s="10">
        <v>0.94812197815204868</v>
      </c>
      <c r="V32" s="10">
        <v>0.92942183590148819</v>
      </c>
      <c r="W32" s="10">
        <v>0.9070054838958832</v>
      </c>
      <c r="X32" s="10">
        <v>0.86419713898764183</v>
      </c>
      <c r="Y32" s="10">
        <v>0.81447551883476799</v>
      </c>
      <c r="Z32" s="10">
        <v>0.755486489915007</v>
      </c>
      <c r="AA32" s="10">
        <v>0.74566562285190563</v>
      </c>
      <c r="AB32" s="10">
        <v>0.69633507853403143</v>
      </c>
      <c r="AC32" s="5"/>
    </row>
    <row r="33" spans="1:29">
      <c r="A33" s="4">
        <v>1937</v>
      </c>
      <c r="B33" s="5"/>
      <c r="C33" s="10">
        <v>0.90087605907999713</v>
      </c>
      <c r="D33" s="10">
        <v>0.98591493317416301</v>
      </c>
      <c r="E33" s="10">
        <v>0.99428828240055434</v>
      </c>
      <c r="F33" s="10">
        <v>0.99642478130110268</v>
      </c>
      <c r="G33" s="10">
        <v>0.9971729155962441</v>
      </c>
      <c r="H33" s="10"/>
      <c r="I33" s="10">
        <v>0.99812313800751273</v>
      </c>
      <c r="J33" s="10">
        <v>0.99804110441936222</v>
      </c>
      <c r="K33" s="10">
        <v>0.99539011059129145</v>
      </c>
      <c r="L33" s="10">
        <v>0.99217302722272582</v>
      </c>
      <c r="M33" s="10">
        <v>0.99057078243376073</v>
      </c>
      <c r="N33" s="10">
        <v>0.98880242271937091</v>
      </c>
      <c r="O33" s="10">
        <v>0.98647532456703413</v>
      </c>
      <c r="P33" s="10">
        <v>0.98138268132011275</v>
      </c>
      <c r="Q33" s="10">
        <v>0.97756298454456014</v>
      </c>
      <c r="R33" s="10">
        <v>0.97072626158949826</v>
      </c>
      <c r="S33" s="10">
        <v>0.96393584008907074</v>
      </c>
      <c r="T33" s="10">
        <v>0.95653964155575577</v>
      </c>
      <c r="U33" s="10">
        <v>0.94883575978682277</v>
      </c>
      <c r="V33" s="10">
        <v>0.93002275940331058</v>
      </c>
      <c r="W33" s="10">
        <v>0.908089115020843</v>
      </c>
      <c r="X33" s="10">
        <v>0.87156405049511165</v>
      </c>
      <c r="Y33" s="10">
        <v>0.82945287528599576</v>
      </c>
      <c r="Z33" s="10">
        <v>0.78096936700147057</v>
      </c>
      <c r="AA33" s="10">
        <v>0.76861894432393352</v>
      </c>
      <c r="AB33" s="10">
        <v>0.73028437408384639</v>
      </c>
      <c r="AC33" s="5"/>
    </row>
    <row r="34" spans="1:29">
      <c r="A34" s="4">
        <v>1938</v>
      </c>
      <c r="B34" s="5"/>
      <c r="C34" s="10">
        <v>0.90115637138743798</v>
      </c>
      <c r="D34" s="10">
        <v>0.98684439855055028</v>
      </c>
      <c r="E34" s="10">
        <v>0.9942389550193651</v>
      </c>
      <c r="F34" s="10">
        <v>0.99644857100560869</v>
      </c>
      <c r="G34" s="10">
        <v>0.99718510966768981</v>
      </c>
      <c r="H34" s="10"/>
      <c r="I34" s="10">
        <v>0.99824414509043935</v>
      </c>
      <c r="J34" s="10">
        <v>0.99803403503672228</v>
      </c>
      <c r="K34" s="10">
        <v>0.99583231615784018</v>
      </c>
      <c r="L34" s="10">
        <v>0.99309565044398496</v>
      </c>
      <c r="M34" s="10">
        <v>0.991460131419869</v>
      </c>
      <c r="N34" s="10">
        <v>0.99027941560858446</v>
      </c>
      <c r="O34" s="10">
        <v>0.98781438246467601</v>
      </c>
      <c r="P34" s="10">
        <v>0.98365376185048659</v>
      </c>
      <c r="Q34" s="10">
        <v>0.97945813269845705</v>
      </c>
      <c r="R34" s="10">
        <v>0.97161123738569521</v>
      </c>
      <c r="S34" s="10">
        <v>0.96556790855425723</v>
      </c>
      <c r="T34" s="10">
        <v>0.95926653971374165</v>
      </c>
      <c r="U34" s="10">
        <v>0.95189948509622158</v>
      </c>
      <c r="V34" s="10">
        <v>0.93313530626963459</v>
      </c>
      <c r="W34" s="10">
        <v>0.91595582071889947</v>
      </c>
      <c r="X34" s="10">
        <v>0.88317660217904637</v>
      </c>
      <c r="Y34" s="10">
        <v>0.84187202041227427</v>
      </c>
      <c r="Z34" s="10">
        <v>0.8063978262212067</v>
      </c>
      <c r="AA34" s="10">
        <v>0.74438713592233019</v>
      </c>
      <c r="AB34" s="10">
        <v>0.73167848699763594</v>
      </c>
      <c r="AC34" s="5"/>
    </row>
    <row r="35" spans="1:29">
      <c r="A35" s="4">
        <v>1939</v>
      </c>
      <c r="B35" s="5"/>
      <c r="C35" s="10">
        <v>0.90358688768615059</v>
      </c>
      <c r="D35" s="10">
        <v>0.98846523479070036</v>
      </c>
      <c r="E35" s="10">
        <v>0.99512730110709713</v>
      </c>
      <c r="F35" s="10">
        <v>0.99664308756088327</v>
      </c>
      <c r="G35" s="10">
        <v>0.99735291926607095</v>
      </c>
      <c r="H35" s="10"/>
      <c r="I35" s="10">
        <v>0.99835874854504003</v>
      </c>
      <c r="J35" s="10">
        <v>0.99813595262363597</v>
      </c>
      <c r="K35" s="10">
        <v>0.99622299157951943</v>
      </c>
      <c r="L35" s="10">
        <v>0.993742717341075</v>
      </c>
      <c r="M35" s="10">
        <v>0.9921610533048375</v>
      </c>
      <c r="N35" s="10">
        <v>0.99034884639371035</v>
      </c>
      <c r="O35" s="10">
        <v>0.98835764267009152</v>
      </c>
      <c r="P35" s="10">
        <v>0.98465048017328005</v>
      </c>
      <c r="Q35" s="10">
        <v>0.9799839534492335</v>
      </c>
      <c r="R35" s="10">
        <v>0.97208213345777994</v>
      </c>
      <c r="S35" s="10">
        <v>0.96519496202547805</v>
      </c>
      <c r="T35" s="10">
        <v>0.95845230730787168</v>
      </c>
      <c r="U35" s="10">
        <v>0.95297077025013288</v>
      </c>
      <c r="V35" s="10">
        <v>0.93420299602928769</v>
      </c>
      <c r="W35" s="10">
        <v>0.91210091134045501</v>
      </c>
      <c r="X35" s="10">
        <v>0.8769189776384021</v>
      </c>
      <c r="Y35" s="10">
        <v>0.83551488474458468</v>
      </c>
      <c r="Z35" s="10">
        <v>0.80769816840886233</v>
      </c>
      <c r="AA35" s="10">
        <v>0.76869874144903438</v>
      </c>
      <c r="AB35" s="10">
        <v>0.76526660708966343</v>
      </c>
      <c r="AC35" s="5"/>
    </row>
    <row r="36" spans="1:29">
      <c r="A36" s="4">
        <v>1940</v>
      </c>
      <c r="B36" s="5"/>
      <c r="C36" s="10">
        <v>0.8987848510879628</v>
      </c>
      <c r="D36" s="10">
        <v>0.98895460552832115</v>
      </c>
      <c r="E36" s="10">
        <v>0.99496096056689198</v>
      </c>
      <c r="F36" s="10">
        <v>0.99723302745414155</v>
      </c>
      <c r="G36" s="10">
        <v>0.99778042310684523</v>
      </c>
      <c r="H36" s="10"/>
      <c r="I36" s="10">
        <v>0.99842055151671549</v>
      </c>
      <c r="J36" s="10">
        <v>0.99830093376526352</v>
      </c>
      <c r="K36" s="10">
        <v>0.99627991984740294</v>
      </c>
      <c r="L36" s="10">
        <v>0.9935481641468682</v>
      </c>
      <c r="M36" s="10">
        <v>0.99228853895737756</v>
      </c>
      <c r="N36" s="10">
        <v>0.9905512318006584</v>
      </c>
      <c r="O36" s="10">
        <v>0.98876022560966925</v>
      </c>
      <c r="P36" s="10">
        <v>0.98458054700491804</v>
      </c>
      <c r="Q36" s="10">
        <v>0.97946576627683712</v>
      </c>
      <c r="R36" s="10">
        <v>0.97060122976550745</v>
      </c>
      <c r="S36" s="10">
        <v>0.96400202423661885</v>
      </c>
      <c r="T36" s="10">
        <v>0.95583655352164631</v>
      </c>
      <c r="U36" s="10">
        <v>0.95102764041696253</v>
      </c>
      <c r="V36" s="10">
        <v>0.92980475343278135</v>
      </c>
      <c r="W36" s="10">
        <v>0.90149705555424164</v>
      </c>
      <c r="X36" s="10">
        <v>0.8692190669371197</v>
      </c>
      <c r="Y36" s="10">
        <v>0.83205525643117417</v>
      </c>
      <c r="Z36" s="10">
        <v>0.75060168471720812</v>
      </c>
      <c r="AA36" s="10">
        <v>0.71676082862523538</v>
      </c>
      <c r="AB36" s="10">
        <v>0.69729729729729728</v>
      </c>
      <c r="AC36" s="5"/>
    </row>
    <row r="37" spans="1:29">
      <c r="A37" s="4">
        <v>1941</v>
      </c>
      <c r="B37" s="5"/>
      <c r="C37" s="10">
        <v>0.90126923076923071</v>
      </c>
      <c r="D37" s="10">
        <v>0.98903486238532112</v>
      </c>
      <c r="E37" s="10">
        <v>0.99501651376146794</v>
      </c>
      <c r="F37" s="10">
        <v>0.9972623853211009</v>
      </c>
      <c r="G37" s="10">
        <v>0.99793027522935784</v>
      </c>
      <c r="H37" s="10"/>
      <c r="I37" s="10">
        <v>0.99849056603773589</v>
      </c>
      <c r="J37" s="10">
        <v>0.99831079136690648</v>
      </c>
      <c r="K37" s="10">
        <v>0.99627203647416418</v>
      </c>
      <c r="L37" s="10">
        <v>0.99364199655765917</v>
      </c>
      <c r="M37" s="10">
        <v>0.99261837455830393</v>
      </c>
      <c r="N37" s="10">
        <v>0.99078286852589637</v>
      </c>
      <c r="O37" s="10">
        <v>0.98939879759519034</v>
      </c>
      <c r="P37" s="10">
        <v>0.98478703703703707</v>
      </c>
      <c r="Q37" s="10">
        <v>0.97969414893617024</v>
      </c>
      <c r="R37" s="10">
        <v>0.97236774193548392</v>
      </c>
      <c r="S37" s="10">
        <v>0.96556578947368421</v>
      </c>
      <c r="T37" s="10">
        <v>0.95756725146198829</v>
      </c>
      <c r="U37" s="10">
        <v>0.95273780487804882</v>
      </c>
      <c r="V37" s="10">
        <v>0.93449450549450552</v>
      </c>
      <c r="W37" s="10">
        <v>0.90822222222222226</v>
      </c>
      <c r="X37" s="10">
        <v>0.8813333333333333</v>
      </c>
      <c r="Y37" s="10">
        <v>0.83931090336664038</v>
      </c>
      <c r="Z37" s="10">
        <v>0.7843585707072207</v>
      </c>
      <c r="AA37" s="10">
        <v>0.76202094515971619</v>
      </c>
      <c r="AB37" s="10">
        <v>0.73478655767484113</v>
      </c>
      <c r="AC37" s="5"/>
    </row>
    <row r="38" spans="1:29">
      <c r="A38" s="4">
        <v>1942</v>
      </c>
      <c r="B38" s="5"/>
      <c r="C38" s="10">
        <v>0.91671223021582737</v>
      </c>
      <c r="D38" s="10">
        <v>0.99117876106194691</v>
      </c>
      <c r="E38" s="10">
        <v>0.99591504424778765</v>
      </c>
      <c r="F38" s="10">
        <v>0.99733805309734513</v>
      </c>
      <c r="G38" s="10">
        <v>0.99788318584070801</v>
      </c>
      <c r="H38" s="10"/>
      <c r="I38" s="10">
        <v>0.99859571428571425</v>
      </c>
      <c r="J38" s="10">
        <v>0.99841954022988511</v>
      </c>
      <c r="K38" s="10">
        <v>0.99650460122699391</v>
      </c>
      <c r="L38" s="10">
        <v>0.99401940035273373</v>
      </c>
      <c r="M38" s="10">
        <v>0.99322953736654807</v>
      </c>
      <c r="N38" s="10">
        <v>0.99112350597609566</v>
      </c>
      <c r="O38" s="10">
        <v>0.98961706349206346</v>
      </c>
      <c r="P38" s="10">
        <v>0.98580410022779041</v>
      </c>
      <c r="Q38" s="10">
        <v>0.98043603133159274</v>
      </c>
      <c r="R38" s="10">
        <v>0.97315506329113921</v>
      </c>
      <c r="S38" s="10">
        <v>0.96682905982905987</v>
      </c>
      <c r="T38" s="10">
        <v>0.95911999999999997</v>
      </c>
      <c r="U38" s="10">
        <v>0.95574999999999999</v>
      </c>
      <c r="V38" s="10">
        <v>0.93596808510638296</v>
      </c>
      <c r="W38" s="10">
        <v>0.9205416666666667</v>
      </c>
      <c r="X38" s="10">
        <v>0.89704347826086961</v>
      </c>
      <c r="Y38" s="10">
        <v>0.85589131538852214</v>
      </c>
      <c r="Z38" s="10">
        <v>0.79321874816683291</v>
      </c>
      <c r="AA38" s="10">
        <v>0.78901690857399376</v>
      </c>
      <c r="AB38" s="10">
        <v>0.75946275946275943</v>
      </c>
      <c r="AC38" s="5"/>
    </row>
    <row r="39" spans="1:29">
      <c r="A39" s="4">
        <v>1943</v>
      </c>
      <c r="B39" s="5"/>
      <c r="C39" s="10">
        <v>0.91970945945945948</v>
      </c>
      <c r="D39" s="10">
        <v>0.99091836734693872</v>
      </c>
      <c r="E39" s="10">
        <v>0.99581632653061225</v>
      </c>
      <c r="F39" s="10">
        <v>0.99734013605442173</v>
      </c>
      <c r="G39" s="10">
        <v>0.99791836734693873</v>
      </c>
      <c r="H39" s="10"/>
      <c r="I39" s="10">
        <v>0.99868105849582167</v>
      </c>
      <c r="J39" s="10">
        <v>0.99845170454545451</v>
      </c>
      <c r="K39" s="10">
        <v>0.99623906250000005</v>
      </c>
      <c r="L39" s="10">
        <v>0.99406285714285714</v>
      </c>
      <c r="M39" s="10">
        <v>0.99395604395604398</v>
      </c>
      <c r="N39" s="10">
        <v>0.99194343434343435</v>
      </c>
      <c r="O39" s="10">
        <v>0.99038658777120314</v>
      </c>
      <c r="P39" s="10">
        <v>0.9861297539149888</v>
      </c>
      <c r="Q39" s="10">
        <v>0.98155076142131981</v>
      </c>
      <c r="R39" s="10">
        <v>0.97332307692307696</v>
      </c>
      <c r="S39" s="10">
        <v>0.96616597510373448</v>
      </c>
      <c r="T39" s="10">
        <v>0.95837777777777777</v>
      </c>
      <c r="U39" s="10">
        <v>0.95647126436781604</v>
      </c>
      <c r="V39" s="10">
        <v>0.93432989690721646</v>
      </c>
      <c r="W39" s="10">
        <v>0.91600000000000004</v>
      </c>
      <c r="X39" s="10">
        <v>0.89391666666666669</v>
      </c>
      <c r="Y39" s="10">
        <v>0.85302790695246888</v>
      </c>
      <c r="Z39" s="10">
        <v>0.8012803800585151</v>
      </c>
      <c r="AA39" s="10">
        <v>0.77183760205793539</v>
      </c>
      <c r="AB39" s="10">
        <v>0.73530317020621727</v>
      </c>
      <c r="AC39" s="5"/>
    </row>
    <row r="40" spans="1:29">
      <c r="A40" s="4">
        <v>1944</v>
      </c>
      <c r="B40" s="5"/>
      <c r="C40" s="10">
        <v>0.92282876712328765</v>
      </c>
      <c r="D40" s="10">
        <v>0.99191558441558436</v>
      </c>
      <c r="E40" s="10">
        <v>0.99615584415584413</v>
      </c>
      <c r="F40" s="10">
        <v>0.99736363636363634</v>
      </c>
      <c r="G40" s="10">
        <v>0.99805194805194808</v>
      </c>
      <c r="H40" s="10"/>
      <c r="I40" s="10">
        <v>0.99869293478260868</v>
      </c>
      <c r="J40" s="10">
        <v>0.99848804500703237</v>
      </c>
      <c r="K40" s="10">
        <v>0.99657096247960852</v>
      </c>
      <c r="L40" s="10">
        <v>0.9936883720930233</v>
      </c>
      <c r="M40" s="10">
        <v>0.99401449275362319</v>
      </c>
      <c r="N40" s="10">
        <v>0.99196095444685461</v>
      </c>
      <c r="O40" s="10">
        <v>0.99107847082494971</v>
      </c>
      <c r="P40" s="10">
        <v>0.98661098901098898</v>
      </c>
      <c r="Q40" s="10">
        <v>0.98262034739454096</v>
      </c>
      <c r="R40" s="10">
        <v>0.97424477611940297</v>
      </c>
      <c r="S40" s="10">
        <v>0.96766935483870964</v>
      </c>
      <c r="T40" s="10">
        <v>0.9598602150537634</v>
      </c>
      <c r="U40" s="10">
        <v>0.95865921787709496</v>
      </c>
      <c r="V40" s="10">
        <v>0.93807920792079202</v>
      </c>
      <c r="W40" s="10">
        <v>0.92077777777777781</v>
      </c>
      <c r="X40" s="10">
        <v>0.90368000000000004</v>
      </c>
      <c r="Y40" s="10">
        <v>0.86332128253458174</v>
      </c>
      <c r="Z40" s="10">
        <v>0.79426576628133227</v>
      </c>
      <c r="AA40" s="10">
        <v>0.77037972802259047</v>
      </c>
      <c r="AB40" s="10">
        <v>0.7417752948479206</v>
      </c>
      <c r="AC40" s="5"/>
    </row>
    <row r="41" spans="1:29">
      <c r="A41" s="4">
        <v>1945</v>
      </c>
      <c r="B41" s="5"/>
      <c r="C41" s="10">
        <v>0.92624489795918363</v>
      </c>
      <c r="D41" s="10">
        <v>0.99355625000000003</v>
      </c>
      <c r="E41" s="10">
        <v>0.99655000000000005</v>
      </c>
      <c r="F41" s="10">
        <v>0.99774375000000004</v>
      </c>
      <c r="G41" s="10">
        <v>0.99815624999999997</v>
      </c>
      <c r="H41" s="10"/>
      <c r="I41" s="10">
        <v>0.99885960264900664</v>
      </c>
      <c r="J41" s="10">
        <v>0.99869958275382475</v>
      </c>
      <c r="K41" s="10">
        <v>0.99680756578947372</v>
      </c>
      <c r="L41" s="10">
        <v>0.9920932642487047</v>
      </c>
      <c r="M41" s="10">
        <v>0.99308525345622123</v>
      </c>
      <c r="N41" s="10">
        <v>0.99178132118451023</v>
      </c>
      <c r="O41" s="10">
        <v>0.99089002036659879</v>
      </c>
      <c r="P41" s="10">
        <v>0.98749032258064517</v>
      </c>
      <c r="Q41" s="10">
        <v>0.98299036144578311</v>
      </c>
      <c r="R41" s="10">
        <v>0.97555072463768111</v>
      </c>
      <c r="S41" s="10">
        <v>0.96838281250000002</v>
      </c>
      <c r="T41" s="10">
        <v>0.96105208333333336</v>
      </c>
      <c r="U41" s="10">
        <v>0.96036216216216219</v>
      </c>
      <c r="V41" s="10">
        <v>0.94116346153846153</v>
      </c>
      <c r="W41" s="10">
        <v>0.92436842105263162</v>
      </c>
      <c r="X41" s="10">
        <v>0.90777777777777779</v>
      </c>
      <c r="Y41" s="10">
        <v>0.86429823892658386</v>
      </c>
      <c r="Z41" s="10">
        <v>0.82077738515901055</v>
      </c>
      <c r="AA41" s="10">
        <v>0.78300314756526568</v>
      </c>
      <c r="AB41" s="10">
        <v>0.73208137715179966</v>
      </c>
      <c r="AC41" s="5"/>
    </row>
    <row r="42" spans="1:29">
      <c r="A42" s="4">
        <v>1946</v>
      </c>
      <c r="B42" s="5"/>
      <c r="C42" s="10">
        <v>0.92682857142857145</v>
      </c>
      <c r="D42" s="10">
        <v>0.99431003039513677</v>
      </c>
      <c r="E42" s="10">
        <v>0.99697872340425531</v>
      </c>
      <c r="F42" s="10">
        <v>0.99800607902735561</v>
      </c>
      <c r="G42" s="10">
        <v>0.99821276595744679</v>
      </c>
      <c r="H42" s="10"/>
      <c r="I42" s="10">
        <v>0.99886387434554968</v>
      </c>
      <c r="J42" s="10">
        <v>0.9987270194986072</v>
      </c>
      <c r="K42" s="10">
        <v>0.99730582524271849</v>
      </c>
      <c r="L42" s="10">
        <v>0.99508013937282225</v>
      </c>
      <c r="M42" s="10">
        <v>0.99475250836120399</v>
      </c>
      <c r="N42" s="10">
        <v>0.99333145009416191</v>
      </c>
      <c r="O42" s="10">
        <v>0.99175830258302589</v>
      </c>
      <c r="P42" s="10">
        <v>0.98881302521008407</v>
      </c>
      <c r="Q42" s="10">
        <v>0.98351421800947869</v>
      </c>
      <c r="R42" s="10">
        <v>0.97627920227920229</v>
      </c>
      <c r="S42" s="10">
        <v>0.96909578544061303</v>
      </c>
      <c r="T42" s="10">
        <v>0.96186666666666665</v>
      </c>
      <c r="U42" s="10">
        <v>0.96262765957446805</v>
      </c>
      <c r="V42" s="10">
        <v>0.94280373831775699</v>
      </c>
      <c r="W42" s="10">
        <v>0.92803389830508476</v>
      </c>
      <c r="X42" s="10">
        <v>0.9127142857142857</v>
      </c>
      <c r="Y42" s="10">
        <v>0.87428009551903363</v>
      </c>
      <c r="Z42" s="10">
        <v>0.82570806100217864</v>
      </c>
      <c r="AA42" s="10">
        <v>0.79406554472984947</v>
      </c>
      <c r="AB42" s="10">
        <v>0.73737373737373735</v>
      </c>
      <c r="AC42" s="5"/>
    </row>
    <row r="43" spans="1:29">
      <c r="A43" s="4">
        <v>1947</v>
      </c>
      <c r="B43" s="5"/>
      <c r="C43" s="10">
        <v>0.93747540983606559</v>
      </c>
      <c r="D43" s="10">
        <v>0.99506666666666665</v>
      </c>
      <c r="E43" s="10">
        <v>0.99731515151515149</v>
      </c>
      <c r="F43" s="10">
        <v>0.99814545454545456</v>
      </c>
      <c r="G43" s="10">
        <v>0.99854545454545451</v>
      </c>
      <c r="H43" s="10"/>
      <c r="I43" s="10">
        <v>0.99898059508408799</v>
      </c>
      <c r="J43" s="10">
        <v>0.998839609483961</v>
      </c>
      <c r="K43" s="10">
        <v>0.99731528662420377</v>
      </c>
      <c r="L43" s="10">
        <v>0.9953105175292154</v>
      </c>
      <c r="M43" s="10">
        <v>0.99505592105263163</v>
      </c>
      <c r="N43" s="10">
        <v>0.99394216417910453</v>
      </c>
      <c r="O43" s="10">
        <v>0.99229067641681901</v>
      </c>
      <c r="P43" s="10">
        <v>0.98879002079002076</v>
      </c>
      <c r="Q43" s="10">
        <v>0.98378271028037378</v>
      </c>
      <c r="R43" s="10">
        <v>0.97545505617977524</v>
      </c>
      <c r="S43" s="10">
        <v>0.96827819548872185</v>
      </c>
      <c r="T43" s="10">
        <v>0.96009045226130652</v>
      </c>
      <c r="U43" s="10">
        <v>0.95925000000000005</v>
      </c>
      <c r="V43" s="10">
        <v>0.93932110091743115</v>
      </c>
      <c r="W43" s="10">
        <v>0.92443548387096774</v>
      </c>
      <c r="X43" s="10">
        <v>0.90068965517241384</v>
      </c>
      <c r="Y43" s="10">
        <v>0.85627188485902073</v>
      </c>
      <c r="Z43" s="10">
        <v>0.81202903751138589</v>
      </c>
      <c r="AA43" s="10">
        <v>0.75944385184095342</v>
      </c>
      <c r="AB43" s="10">
        <v>0.74530404329831268</v>
      </c>
      <c r="AC43" s="5"/>
    </row>
    <row r="44" spans="1:29">
      <c r="A44" s="4">
        <v>1948</v>
      </c>
      <c r="B44" s="5"/>
      <c r="C44" s="10">
        <v>0.93761052631578945</v>
      </c>
      <c r="D44" s="10">
        <v>0.99502718168812587</v>
      </c>
      <c r="E44" s="10">
        <v>0.99750500715307577</v>
      </c>
      <c r="F44" s="10">
        <v>0.99816881258941348</v>
      </c>
      <c r="G44" s="10">
        <v>0.99853505007153076</v>
      </c>
      <c r="H44" s="10"/>
      <c r="I44" s="10">
        <v>0.99902171136653894</v>
      </c>
      <c r="J44" s="10">
        <v>0.99899721059972102</v>
      </c>
      <c r="K44" s="10">
        <v>0.99759083728278042</v>
      </c>
      <c r="L44" s="10">
        <v>0.99575707154742099</v>
      </c>
      <c r="M44" s="10">
        <v>0.99518433931484507</v>
      </c>
      <c r="N44" s="10">
        <v>0.99407620817843867</v>
      </c>
      <c r="O44" s="10">
        <v>0.99215732368896925</v>
      </c>
      <c r="P44" s="10">
        <v>0.98859753593429156</v>
      </c>
      <c r="Q44" s="10">
        <v>0.9836643678160919</v>
      </c>
      <c r="R44" s="10">
        <v>0.97542699724517912</v>
      </c>
      <c r="S44" s="10">
        <v>0.96698523985239848</v>
      </c>
      <c r="T44" s="10">
        <v>0.95809405940594061</v>
      </c>
      <c r="U44" s="10">
        <v>0.95743877551020407</v>
      </c>
      <c r="V44" s="10">
        <v>0.93842857142857139</v>
      </c>
      <c r="W44" s="10">
        <v>0.91973437499999999</v>
      </c>
      <c r="X44" s="10">
        <v>0.89890000000000003</v>
      </c>
      <c r="Y44" s="10">
        <v>0.8445859374235889</v>
      </c>
      <c r="Z44" s="10">
        <v>0.82895024006983853</v>
      </c>
      <c r="AA44" s="10">
        <v>0.7690446513674023</v>
      </c>
      <c r="AB44" s="10">
        <v>0.7225433526011561</v>
      </c>
      <c r="AC44" s="5"/>
    </row>
    <row r="45" spans="1:29">
      <c r="A45" s="4">
        <v>1949</v>
      </c>
      <c r="B45" s="5"/>
      <c r="C45" s="10">
        <v>0.93777832512315273</v>
      </c>
      <c r="D45" s="10">
        <v>0.99489487870619941</v>
      </c>
      <c r="E45" s="10">
        <v>0.99734770889487867</v>
      </c>
      <c r="F45" s="10">
        <v>0.99820485175202156</v>
      </c>
      <c r="G45" s="10">
        <v>0.99873315363881399</v>
      </c>
      <c r="H45" s="10"/>
      <c r="I45" s="10">
        <v>0.99898612862547287</v>
      </c>
      <c r="J45" s="10">
        <v>0.99894839609483965</v>
      </c>
      <c r="K45" s="10">
        <v>0.99765015974440896</v>
      </c>
      <c r="L45" s="10">
        <v>0.99617275747508305</v>
      </c>
      <c r="M45" s="10">
        <v>0.99552827140549272</v>
      </c>
      <c r="N45" s="10">
        <v>0.99436715867158676</v>
      </c>
      <c r="O45" s="10">
        <v>0.99258960573476707</v>
      </c>
      <c r="P45" s="10">
        <v>0.98938945233265718</v>
      </c>
      <c r="Q45" s="10">
        <v>0.98396832579185523</v>
      </c>
      <c r="R45" s="10">
        <v>0.97709756097560974</v>
      </c>
      <c r="S45" s="10">
        <v>0.96792391304347825</v>
      </c>
      <c r="T45" s="10">
        <v>0.95927669902912616</v>
      </c>
      <c r="U45" s="10">
        <v>0.95582412060301503</v>
      </c>
      <c r="V45" s="10">
        <v>0.9397368421052632</v>
      </c>
      <c r="W45" s="10">
        <v>0.92135820895522391</v>
      </c>
      <c r="X45" s="10">
        <v>0.90031249999999996</v>
      </c>
      <c r="Y45" s="10">
        <v>0.8431395275833925</v>
      </c>
      <c r="Z45" s="10">
        <v>0.82741417900385628</v>
      </c>
      <c r="AA45" s="10">
        <v>0.77492783806496401</v>
      </c>
      <c r="AB45" s="10">
        <v>0.70197602850664076</v>
      </c>
      <c r="AC45" s="5"/>
    </row>
    <row r="46" spans="1:29">
      <c r="A46" s="4">
        <v>1950</v>
      </c>
      <c r="B46" s="5"/>
      <c r="C46" s="10">
        <v>0.9471531434993401</v>
      </c>
      <c r="D46" s="10">
        <v>0.99508973773106457</v>
      </c>
      <c r="E46" s="10">
        <v>0.99760759119378506</v>
      </c>
      <c r="F46" s="10">
        <v>0.99867387077408309</v>
      </c>
      <c r="G46" s="10">
        <v>0.99903676424468879</v>
      </c>
      <c r="H46" s="10"/>
      <c r="I46" s="10">
        <v>0.99913451128001918</v>
      </c>
      <c r="J46" s="10">
        <v>0.99910917189346427</v>
      </c>
      <c r="K46" s="10">
        <v>0.99812728651273408</v>
      </c>
      <c r="L46" s="10">
        <v>0.99691731791293903</v>
      </c>
      <c r="M46" s="10">
        <v>0.99652582220690278</v>
      </c>
      <c r="N46" s="10">
        <v>0.99569567883163301</v>
      </c>
      <c r="O46" s="10">
        <v>0.99411229180347438</v>
      </c>
      <c r="P46" s="10">
        <v>0.99110400595363191</v>
      </c>
      <c r="Q46" s="10">
        <v>0.98717010605125255</v>
      </c>
      <c r="R46" s="10">
        <v>0.97968053058078985</v>
      </c>
      <c r="S46" s="10">
        <v>0.97264102795040375</v>
      </c>
      <c r="T46" s="10">
        <v>0.96305070656691605</v>
      </c>
      <c r="U46" s="10">
        <v>0.94777614981727543</v>
      </c>
      <c r="V46" s="10">
        <v>0.93268412333769601</v>
      </c>
      <c r="W46" s="10">
        <v>0.90532376502002676</v>
      </c>
      <c r="X46" s="10">
        <v>0.87267138254138732</v>
      </c>
      <c r="Y46" s="10">
        <v>0.83419194810150732</v>
      </c>
      <c r="Z46" s="10">
        <v>0.81524926686217003</v>
      </c>
      <c r="AA46" s="10">
        <v>0.76402039329934457</v>
      </c>
      <c r="AB46" s="10">
        <v>0.69150326797385619</v>
      </c>
      <c r="AC46" s="5"/>
    </row>
    <row r="47" spans="1:29">
      <c r="A47" s="4">
        <v>1951</v>
      </c>
      <c r="B47" s="5"/>
      <c r="C47" s="10">
        <v>0.94580054634521826</v>
      </c>
      <c r="D47" s="10">
        <v>0.99546964207586086</v>
      </c>
      <c r="E47" s="10">
        <v>0.99747403449710226</v>
      </c>
      <c r="F47" s="10">
        <v>0.99842234919102291</v>
      </c>
      <c r="G47" s="10">
        <v>0.99874132776988711</v>
      </c>
      <c r="H47" s="10"/>
      <c r="I47" s="10">
        <v>0.9991397903738547</v>
      </c>
      <c r="J47" s="10">
        <v>0.99905277721494123</v>
      </c>
      <c r="K47" s="10">
        <v>0.99824982707266718</v>
      </c>
      <c r="L47" s="10">
        <v>0.99705796395518753</v>
      </c>
      <c r="M47" s="10">
        <v>0.99646922820698713</v>
      </c>
      <c r="N47" s="10">
        <v>0.99596839797592618</v>
      </c>
      <c r="O47" s="10">
        <v>0.99417486121064169</v>
      </c>
      <c r="P47" s="10">
        <v>0.99130949361738097</v>
      </c>
      <c r="Q47" s="10">
        <v>0.98772597921852634</v>
      </c>
      <c r="R47" s="10">
        <v>0.97920147965700521</v>
      </c>
      <c r="S47" s="10">
        <v>0.97298936533546887</v>
      </c>
      <c r="T47" s="10">
        <v>0.96369145563270053</v>
      </c>
      <c r="U47" s="10">
        <v>0.94767718751352992</v>
      </c>
      <c r="V47" s="10">
        <v>0.93391386290660339</v>
      </c>
      <c r="W47" s="10">
        <v>0.90845957556768631</v>
      </c>
      <c r="X47" s="10">
        <v>0.87340293753317999</v>
      </c>
      <c r="Y47" s="10">
        <v>0.83024354780079967</v>
      </c>
      <c r="Z47" s="10">
        <v>0.83035945177139903</v>
      </c>
      <c r="AA47" s="10">
        <v>0.76961843052555801</v>
      </c>
      <c r="AB47" s="10">
        <v>0.71483375959079276</v>
      </c>
      <c r="AC47" s="5"/>
    </row>
    <row r="48" spans="1:29">
      <c r="A48" s="4">
        <v>1952</v>
      </c>
      <c r="B48" s="5"/>
      <c r="C48" s="10">
        <v>0.94456717246707467</v>
      </c>
      <c r="D48" s="10">
        <v>0.9953815994949663</v>
      </c>
      <c r="E48" s="10">
        <v>0.99750390404359235</v>
      </c>
      <c r="F48" s="10">
        <v>0.99840515666013219</v>
      </c>
      <c r="G48" s="10">
        <v>0.99878725454364226</v>
      </c>
      <c r="H48" s="10"/>
      <c r="I48" s="10">
        <v>0.99916470575227245</v>
      </c>
      <c r="J48" s="10">
        <v>0.99919770541364072</v>
      </c>
      <c r="K48" s="10">
        <v>0.99816780339252742</v>
      </c>
      <c r="L48" s="10">
        <v>0.99721837811753811</v>
      </c>
      <c r="M48" s="10">
        <v>0.99653677382115846</v>
      </c>
      <c r="N48" s="10">
        <v>0.99579560066191064</v>
      </c>
      <c r="O48" s="10">
        <v>0.99415402160953248</v>
      </c>
      <c r="P48" s="10">
        <v>0.9912511785955328</v>
      </c>
      <c r="Q48" s="10">
        <v>0.98750157410905426</v>
      </c>
      <c r="R48" s="10">
        <v>0.97990733736762481</v>
      </c>
      <c r="S48" s="10">
        <v>0.97309173155613871</v>
      </c>
      <c r="T48" s="10">
        <v>0.96400913442468916</v>
      </c>
      <c r="U48" s="10">
        <v>0.94898061506145859</v>
      </c>
      <c r="V48" s="10">
        <v>0.9349828727260634</v>
      </c>
      <c r="W48" s="10">
        <v>0.90855911814193391</v>
      </c>
      <c r="X48" s="10">
        <v>0.8711461126005362</v>
      </c>
      <c r="Y48" s="10">
        <v>0.82644037516748547</v>
      </c>
      <c r="Z48" s="10">
        <v>0.81610062893081758</v>
      </c>
      <c r="AA48" s="10">
        <v>0.80848056537102475</v>
      </c>
      <c r="AB48" s="10">
        <v>0.76624999999999999</v>
      </c>
      <c r="AC48" s="5"/>
    </row>
    <row r="49" spans="1:29">
      <c r="A49" s="4">
        <v>1953</v>
      </c>
      <c r="B49" s="5"/>
      <c r="C49" s="10">
        <v>0.94822300002713278</v>
      </c>
      <c r="D49" s="10">
        <v>0.99586072315130003</v>
      </c>
      <c r="E49" s="10">
        <v>0.99781215376632115</v>
      </c>
      <c r="F49" s="10">
        <v>0.9984572879121496</v>
      </c>
      <c r="G49" s="10">
        <v>0.99881792190671204</v>
      </c>
      <c r="H49" s="10"/>
      <c r="I49" s="10">
        <v>0.99923564696131162</v>
      </c>
      <c r="J49" s="10">
        <v>0.99916631261673627</v>
      </c>
      <c r="K49" s="10">
        <v>0.9983379572709542</v>
      </c>
      <c r="L49" s="10">
        <v>0.9973734967724821</v>
      </c>
      <c r="M49" s="10">
        <v>0.99677089989262679</v>
      </c>
      <c r="N49" s="10">
        <v>0.99589000046735776</v>
      </c>
      <c r="O49" s="10">
        <v>0.99445205156050809</v>
      </c>
      <c r="P49" s="10">
        <v>0.99136167768847627</v>
      </c>
      <c r="Q49" s="10">
        <v>0.98808117063993106</v>
      </c>
      <c r="R49" s="10">
        <v>0.97992101370152518</v>
      </c>
      <c r="S49" s="10">
        <v>0.97375293847423361</v>
      </c>
      <c r="T49" s="10">
        <v>0.96390694491960316</v>
      </c>
      <c r="U49" s="10">
        <v>0.94872319633254709</v>
      </c>
      <c r="V49" s="10">
        <v>0.93474258871326099</v>
      </c>
      <c r="W49" s="10">
        <v>0.91201104463874827</v>
      </c>
      <c r="X49" s="10">
        <v>0.87420903685331808</v>
      </c>
      <c r="Y49" s="10">
        <v>0.81992606935398693</v>
      </c>
      <c r="Z49" s="10">
        <v>0.8017905993533947</v>
      </c>
      <c r="AA49" s="10">
        <v>0.81079280479680216</v>
      </c>
      <c r="AB49" s="10">
        <v>0.75183374083129584</v>
      </c>
      <c r="AC49" s="5"/>
    </row>
    <row r="50" spans="1:29">
      <c r="A50" s="4">
        <v>1954</v>
      </c>
      <c r="B50" s="5"/>
      <c r="C50" s="10">
        <v>0.94899519563307344</v>
      </c>
      <c r="D50" s="10">
        <v>0.99617179319941707</v>
      </c>
      <c r="E50" s="10">
        <v>0.99803364099626279</v>
      </c>
      <c r="F50" s="10">
        <v>0.9986452250958503</v>
      </c>
      <c r="G50" s="10">
        <v>0.99904778678165485</v>
      </c>
      <c r="H50" s="10"/>
      <c r="I50" s="10">
        <v>0.99927866520737219</v>
      </c>
      <c r="J50" s="10">
        <v>0.99926841307337022</v>
      </c>
      <c r="K50" s="10">
        <v>0.99844519533885934</v>
      </c>
      <c r="L50" s="10">
        <v>0.99766103608254519</v>
      </c>
      <c r="M50" s="10">
        <v>0.99690516766872728</v>
      </c>
      <c r="N50" s="10">
        <v>0.9962215518400892</v>
      </c>
      <c r="O50" s="10">
        <v>0.99511531846712431</v>
      </c>
      <c r="P50" s="10">
        <v>0.99200518111242908</v>
      </c>
      <c r="Q50" s="10">
        <v>0.98891207436213602</v>
      </c>
      <c r="R50" s="10">
        <v>0.98186144862683733</v>
      </c>
      <c r="S50" s="10">
        <v>0.97563794740074827</v>
      </c>
      <c r="T50" s="10">
        <v>0.9666475006288856</v>
      </c>
      <c r="U50" s="10">
        <v>0.95250940125085071</v>
      </c>
      <c r="V50" s="10">
        <v>0.93873595889890404</v>
      </c>
      <c r="W50" s="10">
        <v>0.91358485495453801</v>
      </c>
      <c r="X50" s="10">
        <v>0.88680277068902658</v>
      </c>
      <c r="Y50" s="10">
        <v>0.83531831034187298</v>
      </c>
      <c r="Z50" s="10">
        <v>0.81259150805270863</v>
      </c>
      <c r="AA50" s="10">
        <v>0.82092426187419765</v>
      </c>
      <c r="AB50" s="10">
        <v>0.76674641148325362</v>
      </c>
      <c r="AC50" s="5"/>
    </row>
    <row r="51" spans="1:29">
      <c r="A51" s="4">
        <v>1955</v>
      </c>
      <c r="B51" s="5"/>
      <c r="C51" s="10">
        <v>0.94959558027009461</v>
      </c>
      <c r="D51" s="10">
        <v>0.99627148528528187</v>
      </c>
      <c r="E51" s="10">
        <v>0.99801595100522034</v>
      </c>
      <c r="F51" s="10">
        <v>0.99881331409180152</v>
      </c>
      <c r="G51" s="10">
        <v>0.99907535829865923</v>
      </c>
      <c r="H51" s="10"/>
      <c r="I51" s="10">
        <v>0.99930057702395525</v>
      </c>
      <c r="J51" s="10">
        <v>0.99931847278455888</v>
      </c>
      <c r="K51" s="10">
        <v>0.99863771293433679</v>
      </c>
      <c r="L51" s="10">
        <v>0.99753773641845589</v>
      </c>
      <c r="M51" s="10">
        <v>0.99705654490197559</v>
      </c>
      <c r="N51" s="10">
        <v>0.99637119595678869</v>
      </c>
      <c r="O51" s="10">
        <v>0.99506483084231767</v>
      </c>
      <c r="P51" s="10">
        <v>0.9919493748618724</v>
      </c>
      <c r="Q51" s="10">
        <v>0.98896031535598994</v>
      </c>
      <c r="R51" s="10">
        <v>0.98280201069509443</v>
      </c>
      <c r="S51" s="10">
        <v>0.97607040837495807</v>
      </c>
      <c r="T51" s="10">
        <v>0.96727521695460728</v>
      </c>
      <c r="U51" s="10">
        <v>0.9506689205505916</v>
      </c>
      <c r="V51" s="10">
        <v>0.93785750475449203</v>
      </c>
      <c r="W51" s="10">
        <v>0.9146381696908843</v>
      </c>
      <c r="X51" s="10">
        <v>0.87960855039470187</v>
      </c>
      <c r="Y51" s="10">
        <v>0.83960759291753073</v>
      </c>
      <c r="Z51" s="10">
        <v>0.7997627520759194</v>
      </c>
      <c r="AA51" s="10">
        <v>0.82158730158730164</v>
      </c>
      <c r="AB51" s="10">
        <v>0.80304806565064479</v>
      </c>
      <c r="AC51" s="5"/>
    </row>
    <row r="52" spans="1:29">
      <c r="A52" s="4">
        <v>1956</v>
      </c>
      <c r="B52" s="5"/>
      <c r="C52" s="10">
        <v>0.94900738092411685</v>
      </c>
      <c r="D52" s="10">
        <v>0.99637207439603281</v>
      </c>
      <c r="E52" s="10">
        <v>0.99826395967602366</v>
      </c>
      <c r="F52" s="10">
        <v>0.9987097487362514</v>
      </c>
      <c r="G52" s="10">
        <v>0.99909754897563652</v>
      </c>
      <c r="H52" s="10"/>
      <c r="I52" s="10">
        <v>0.99928240149465519</v>
      </c>
      <c r="J52" s="10">
        <v>0.99931482297032947</v>
      </c>
      <c r="K52" s="10">
        <v>0.99860626841630618</v>
      </c>
      <c r="L52" s="10">
        <v>0.99750689908271928</v>
      </c>
      <c r="M52" s="10">
        <v>0.99709712421772501</v>
      </c>
      <c r="N52" s="10">
        <v>0.99618242272484714</v>
      </c>
      <c r="O52" s="10">
        <v>0.99497969849011625</v>
      </c>
      <c r="P52" s="10">
        <v>0.99212682524908835</v>
      </c>
      <c r="Q52" s="10">
        <v>0.98906446468132359</v>
      </c>
      <c r="R52" s="10">
        <v>0.98328300095172649</v>
      </c>
      <c r="S52" s="10">
        <v>0.97568032470536514</v>
      </c>
      <c r="T52" s="10">
        <v>0.96655944446125042</v>
      </c>
      <c r="U52" s="10">
        <v>0.95052640991730875</v>
      </c>
      <c r="V52" s="10">
        <v>0.93801132115774855</v>
      </c>
      <c r="W52" s="10">
        <v>0.91360127469025576</v>
      </c>
      <c r="X52" s="10">
        <v>0.87776056903573685</v>
      </c>
      <c r="Y52" s="10">
        <v>0.8288125376732971</v>
      </c>
      <c r="Z52" s="10">
        <v>0.79615027829313545</v>
      </c>
      <c r="AA52" s="10">
        <v>0.82173913043478264</v>
      </c>
      <c r="AB52" s="10">
        <v>0.80022962112514351</v>
      </c>
      <c r="AC52" s="5"/>
    </row>
    <row r="53" spans="1:29">
      <c r="A53" s="4">
        <v>1957</v>
      </c>
      <c r="B53" s="5"/>
      <c r="C53" s="10">
        <v>0.9482270318498891</v>
      </c>
      <c r="D53" s="10">
        <v>0.99626273598284509</v>
      </c>
      <c r="E53" s="10">
        <v>0.99809624332960722</v>
      </c>
      <c r="F53" s="10">
        <v>0.99876361190409912</v>
      </c>
      <c r="G53" s="10">
        <v>0.99904812166480361</v>
      </c>
      <c r="H53" s="10"/>
      <c r="I53" s="10">
        <v>0.99927871552079039</v>
      </c>
      <c r="J53" s="10">
        <v>0.99922139029814716</v>
      </c>
      <c r="K53" s="10">
        <v>0.99856785960537631</v>
      </c>
      <c r="L53" s="10">
        <v>0.99760701361564308</v>
      </c>
      <c r="M53" s="10">
        <v>0.99698256968172883</v>
      </c>
      <c r="N53" s="10">
        <v>0.99603383874678597</v>
      </c>
      <c r="O53" s="10">
        <v>0.9947367579533678</v>
      </c>
      <c r="P53" s="10">
        <v>0.99182988267420158</v>
      </c>
      <c r="Q53" s="10">
        <v>0.98852355601780617</v>
      </c>
      <c r="R53" s="10">
        <v>0.98262316058861165</v>
      </c>
      <c r="S53" s="10">
        <v>0.97508631778484867</v>
      </c>
      <c r="T53" s="10">
        <v>0.96417124429235002</v>
      </c>
      <c r="U53" s="10">
        <v>0.94767539195945794</v>
      </c>
      <c r="V53" s="10">
        <v>0.9339495997050824</v>
      </c>
      <c r="W53" s="10">
        <v>0.911326330039963</v>
      </c>
      <c r="X53" s="10">
        <v>0.87912854273599639</v>
      </c>
      <c r="Y53" s="10">
        <v>0.81963600170624207</v>
      </c>
      <c r="Z53" s="10">
        <v>0.7786624203821656</v>
      </c>
      <c r="AA53" s="10">
        <v>0.7968655816757082</v>
      </c>
      <c r="AB53" s="10">
        <v>0.79302587176602923</v>
      </c>
      <c r="AC53" s="5"/>
    </row>
    <row r="54" spans="1:29">
      <c r="A54" s="4">
        <v>1958</v>
      </c>
      <c r="B54" s="5"/>
      <c r="C54" s="10">
        <v>0.94742305853380582</v>
      </c>
      <c r="D54" s="10">
        <v>0.99645638068693398</v>
      </c>
      <c r="E54" s="10">
        <v>0.99803397274650085</v>
      </c>
      <c r="F54" s="10">
        <v>0.99874951126163924</v>
      </c>
      <c r="G54" s="10">
        <v>0.99911409517173355</v>
      </c>
      <c r="H54" s="10"/>
      <c r="I54" s="10">
        <v>0.99932375894668501</v>
      </c>
      <c r="J54" s="10">
        <v>0.99934842636835242</v>
      </c>
      <c r="K54" s="10">
        <v>0.9986408988805634</v>
      </c>
      <c r="L54" s="10">
        <v>0.99765485999052717</v>
      </c>
      <c r="M54" s="10">
        <v>0.99721301830117981</v>
      </c>
      <c r="N54" s="10">
        <v>0.99617354246753986</v>
      </c>
      <c r="O54" s="10">
        <v>0.99496917643072191</v>
      </c>
      <c r="P54" s="10">
        <v>0.99229159035877001</v>
      </c>
      <c r="Q54" s="10">
        <v>0.98868122905973366</v>
      </c>
      <c r="R54" s="10">
        <v>0.98300351789119977</v>
      </c>
      <c r="S54" s="10">
        <v>0.97575549281944274</v>
      </c>
      <c r="T54" s="10">
        <v>0.96639599003944332</v>
      </c>
      <c r="U54" s="10">
        <v>0.9479800509615175</v>
      </c>
      <c r="V54" s="10">
        <v>0.93393429975230435</v>
      </c>
      <c r="W54" s="10">
        <v>0.91077932445242726</v>
      </c>
      <c r="X54" s="10">
        <v>0.87550659594723246</v>
      </c>
      <c r="Y54" s="10">
        <v>0.82346241457858771</v>
      </c>
      <c r="Z54" s="10">
        <v>0.77029438001784123</v>
      </c>
      <c r="AA54" s="10">
        <v>0.7869718309859155</v>
      </c>
      <c r="AB54" s="10">
        <v>0.79382579933847852</v>
      </c>
      <c r="AC54" s="5"/>
    </row>
    <row r="55" spans="1:29">
      <c r="A55" s="4">
        <v>1959</v>
      </c>
      <c r="B55" s="5"/>
      <c r="C55" s="10">
        <v>0.94992313458435507</v>
      </c>
      <c r="D55" s="10">
        <v>0.99638403051573876</v>
      </c>
      <c r="E55" s="10">
        <v>0.99801832962390447</v>
      </c>
      <c r="F55" s="10">
        <v>0.99873623024429303</v>
      </c>
      <c r="G55" s="10">
        <v>0.99903397704537578</v>
      </c>
      <c r="H55" s="10"/>
      <c r="I55" s="10">
        <v>0.9992874452146725</v>
      </c>
      <c r="J55" s="10">
        <v>0.99926728593818892</v>
      </c>
      <c r="K55" s="10">
        <v>0.99854891571127502</v>
      </c>
      <c r="L55" s="10">
        <v>0.99771183449477119</v>
      </c>
      <c r="M55" s="10">
        <v>0.99715340894492221</v>
      </c>
      <c r="N55" s="10">
        <v>0.99621884394150106</v>
      </c>
      <c r="O55" s="10">
        <v>0.9947280791105545</v>
      </c>
      <c r="P55" s="10">
        <v>0.99229210245724841</v>
      </c>
      <c r="Q55" s="10">
        <v>0.98854587342458333</v>
      </c>
      <c r="R55" s="10">
        <v>0.9834680069752445</v>
      </c>
      <c r="S55" s="10">
        <v>0.97598137763199666</v>
      </c>
      <c r="T55" s="10">
        <v>0.96738914422527922</v>
      </c>
      <c r="U55" s="10">
        <v>0.95104103802051898</v>
      </c>
      <c r="V55" s="10">
        <v>0.93463249759047284</v>
      </c>
      <c r="W55" s="10">
        <v>0.91364845996873401</v>
      </c>
      <c r="X55" s="10">
        <v>0.87993764367056837</v>
      </c>
      <c r="Y55" s="10">
        <v>0.83102830067870403</v>
      </c>
      <c r="Z55" s="10">
        <v>0.76939843068875324</v>
      </c>
      <c r="AA55" s="10">
        <v>0.81870669745958424</v>
      </c>
      <c r="AB55" s="10">
        <v>0.80735930735930739</v>
      </c>
      <c r="AC55" s="5"/>
    </row>
    <row r="56" spans="1:29">
      <c r="A56" s="4">
        <v>1960</v>
      </c>
      <c r="B56" s="5"/>
      <c r="C56" s="10">
        <v>0.95168727761933603</v>
      </c>
      <c r="D56" s="10">
        <v>0.99644748392494398</v>
      </c>
      <c r="E56" s="10">
        <v>0.99812708563750396</v>
      </c>
      <c r="F56" s="10">
        <v>0.99870702358731234</v>
      </c>
      <c r="G56" s="10">
        <v>0.99900174615196913</v>
      </c>
      <c r="H56" s="10"/>
      <c r="I56" s="10">
        <v>0.99931497584962625</v>
      </c>
      <c r="J56" s="10">
        <v>0.99926581188895858</v>
      </c>
      <c r="K56" s="10">
        <v>0.99858250851997155</v>
      </c>
      <c r="L56" s="10">
        <v>0.99775324585518221</v>
      </c>
      <c r="M56" s="10">
        <v>0.99723805296563572</v>
      </c>
      <c r="N56" s="10">
        <v>0.99644037764789883</v>
      </c>
      <c r="O56" s="10">
        <v>0.99470727355479671</v>
      </c>
      <c r="P56" s="10">
        <v>0.9924306581525737</v>
      </c>
      <c r="Q56" s="10">
        <v>0.98838365551895579</v>
      </c>
      <c r="R56" s="10">
        <v>0.98316890396294032</v>
      </c>
      <c r="S56" s="10">
        <v>0.97672148451913332</v>
      </c>
      <c r="T56" s="10">
        <v>0.96529402310755552</v>
      </c>
      <c r="U56" s="10">
        <v>0.94884449603467735</v>
      </c>
      <c r="V56" s="10">
        <v>0.93202677523980404</v>
      </c>
      <c r="W56" s="10">
        <v>0.91099059933444637</v>
      </c>
      <c r="X56" s="10">
        <v>0.87671380286925937</v>
      </c>
      <c r="Y56" s="10">
        <v>0.83233572906699893</v>
      </c>
      <c r="Z56" s="10">
        <v>0.81226872527752969</v>
      </c>
      <c r="AA56" s="10">
        <v>0.79178746507827735</v>
      </c>
      <c r="AB56" s="10">
        <v>0.86509156997064163</v>
      </c>
      <c r="AC56" s="5"/>
    </row>
    <row r="57" spans="1:29">
      <c r="A57" s="4">
        <v>1961</v>
      </c>
      <c r="B57" s="5"/>
      <c r="C57" s="10">
        <v>0.95150320512820508</v>
      </c>
      <c r="D57" s="10">
        <v>0.99695425346166333</v>
      </c>
      <c r="E57" s="10">
        <v>0.99822810342895507</v>
      </c>
      <c r="F57" s="10">
        <v>0.99881235040643479</v>
      </c>
      <c r="G57" s="10">
        <v>0.9991475740820378</v>
      </c>
      <c r="H57" s="10"/>
      <c r="I57" s="10">
        <v>0.99937544248252852</v>
      </c>
      <c r="J57" s="10">
        <v>0.9993287610733731</v>
      </c>
      <c r="K57" s="10">
        <v>0.99865629669966516</v>
      </c>
      <c r="L57" s="10">
        <v>0.99770040301828256</v>
      </c>
      <c r="M57" s="10">
        <v>0.99731161848873406</v>
      </c>
      <c r="N57" s="10">
        <v>0.99642926019492162</v>
      </c>
      <c r="O57" s="10">
        <v>0.9948354085265616</v>
      </c>
      <c r="P57" s="10">
        <v>0.99256667170544643</v>
      </c>
      <c r="Q57" s="10">
        <v>0.9889697226829447</v>
      </c>
      <c r="R57" s="10">
        <v>0.98400089991350959</v>
      </c>
      <c r="S57" s="10">
        <v>0.97768489250592305</v>
      </c>
      <c r="T57" s="10">
        <v>0.96697863399357886</v>
      </c>
      <c r="U57" s="10">
        <v>0.94968054898248933</v>
      </c>
      <c r="V57" s="10">
        <v>0.93531279341547602</v>
      </c>
      <c r="W57" s="10">
        <v>0.91641936133129498</v>
      </c>
      <c r="X57" s="10">
        <v>0.88601574584997578</v>
      </c>
      <c r="Y57" s="10">
        <v>0.83880144130476009</v>
      </c>
      <c r="Z57" s="10">
        <v>0.81643447813454517</v>
      </c>
      <c r="AA57" s="10">
        <v>0.77449016283967742</v>
      </c>
      <c r="AB57" s="10">
        <v>0.87130339539978097</v>
      </c>
      <c r="AC57" s="5"/>
    </row>
    <row r="58" spans="1:29">
      <c r="A58" s="4">
        <v>1962</v>
      </c>
      <c r="B58" s="5"/>
      <c r="C58" s="10">
        <v>0.95201294498381872</v>
      </c>
      <c r="D58" s="10">
        <v>0.99691452370031486</v>
      </c>
      <c r="E58" s="10">
        <v>0.99815445167611805</v>
      </c>
      <c r="F58" s="10">
        <v>0.99889075852036113</v>
      </c>
      <c r="G58" s="10">
        <v>0.99917125636578707</v>
      </c>
      <c r="H58" s="10"/>
      <c r="I58" s="10">
        <v>0.99935638546074756</v>
      </c>
      <c r="J58" s="10">
        <v>0.99932198787711124</v>
      </c>
      <c r="K58" s="10">
        <v>0.99861845837787777</v>
      </c>
      <c r="L58" s="10">
        <v>0.99764329067597823</v>
      </c>
      <c r="M58" s="10">
        <v>0.99730162880284101</v>
      </c>
      <c r="N58" s="10">
        <v>0.99642093205662541</v>
      </c>
      <c r="O58" s="10">
        <v>0.99469118829489755</v>
      </c>
      <c r="P58" s="10">
        <v>0.99257271010691428</v>
      </c>
      <c r="Q58" s="10">
        <v>0.98866936254666482</v>
      </c>
      <c r="R58" s="10">
        <v>0.98332562432194037</v>
      </c>
      <c r="S58" s="10">
        <v>0.97754791447758838</v>
      </c>
      <c r="T58" s="10">
        <v>0.96560983318740468</v>
      </c>
      <c r="U58" s="10">
        <v>0.94904007208055674</v>
      </c>
      <c r="V58" s="10">
        <v>0.93262715119405382</v>
      </c>
      <c r="W58" s="10">
        <v>0.91366897486592769</v>
      </c>
      <c r="X58" s="10">
        <v>0.87862249844193618</v>
      </c>
      <c r="Y58" s="10">
        <v>0.83735588496135815</v>
      </c>
      <c r="Z58" s="10">
        <v>0.82074709601938767</v>
      </c>
      <c r="AA58" s="10">
        <v>0.77521673674920832</v>
      </c>
      <c r="AB58" s="10">
        <v>0.86789320791257429</v>
      </c>
      <c r="AC58" s="5"/>
    </row>
    <row r="59" spans="1:29">
      <c r="A59" s="4">
        <v>1963</v>
      </c>
      <c r="B59" s="5"/>
      <c r="C59" s="10">
        <v>0.95112459016393447</v>
      </c>
      <c r="D59" s="10">
        <v>0.99675555648872338</v>
      </c>
      <c r="E59" s="10">
        <v>0.99810315015187168</v>
      </c>
      <c r="F59" s="10">
        <v>0.99868433983597837</v>
      </c>
      <c r="G59" s="10">
        <v>0.99905476842584851</v>
      </c>
      <c r="H59" s="10"/>
      <c r="I59" s="10">
        <v>0.99935283696081223</v>
      </c>
      <c r="J59" s="10">
        <v>0.99934587509845818</v>
      </c>
      <c r="K59" s="10">
        <v>0.99854582395657276</v>
      </c>
      <c r="L59" s="10">
        <v>0.9975828363175947</v>
      </c>
      <c r="M59" s="10">
        <v>0.99713266931713151</v>
      </c>
      <c r="N59" s="10">
        <v>0.9963512948476213</v>
      </c>
      <c r="O59" s="10">
        <v>0.9946326152136441</v>
      </c>
      <c r="P59" s="10">
        <v>0.99223621481935886</v>
      </c>
      <c r="Q59" s="10">
        <v>0.98862748459231142</v>
      </c>
      <c r="R59" s="10">
        <v>0.98271823286348026</v>
      </c>
      <c r="S59" s="10">
        <v>0.9764859601202962</v>
      </c>
      <c r="T59" s="10">
        <v>0.96480364458647327</v>
      </c>
      <c r="U59" s="10">
        <v>0.94593624792456599</v>
      </c>
      <c r="V59" s="10">
        <v>0.92906153459900809</v>
      </c>
      <c r="W59" s="10">
        <v>0.91047564807737458</v>
      </c>
      <c r="X59" s="10">
        <v>0.87395052466100953</v>
      </c>
      <c r="Y59" s="10">
        <v>0.83167301879353395</v>
      </c>
      <c r="Z59" s="10">
        <v>0.80066043814432986</v>
      </c>
      <c r="AA59" s="10">
        <v>0.77222365369750068</v>
      </c>
      <c r="AB59" s="10">
        <v>0.86246612466124661</v>
      </c>
      <c r="AC59" s="5"/>
    </row>
    <row r="60" spans="1:29">
      <c r="A60" s="4">
        <v>1964</v>
      </c>
      <c r="B60" s="5"/>
      <c r="C60" s="10">
        <v>0.95004290429042904</v>
      </c>
      <c r="D60" s="10">
        <v>0.99679422575943788</v>
      </c>
      <c r="E60" s="10">
        <v>0.99816950290863904</v>
      </c>
      <c r="F60" s="10">
        <v>0.99882989240219489</v>
      </c>
      <c r="G60" s="10">
        <v>0.99899659266270402</v>
      </c>
      <c r="H60" s="10"/>
      <c r="I60" s="10">
        <v>0.99933867044617997</v>
      </c>
      <c r="J60" s="10">
        <v>0.99931461471636185</v>
      </c>
      <c r="K60" s="10">
        <v>0.99848175186867993</v>
      </c>
      <c r="L60" s="10">
        <v>0.99764607393938298</v>
      </c>
      <c r="M60" s="10">
        <v>0.99696530307968556</v>
      </c>
      <c r="N60" s="10">
        <v>0.99613574347662892</v>
      </c>
      <c r="O60" s="10">
        <v>0.99433601887330469</v>
      </c>
      <c r="P60" s="10">
        <v>0.99186137038788935</v>
      </c>
      <c r="Q60" s="10">
        <v>0.98864144809881349</v>
      </c>
      <c r="R60" s="10">
        <v>0.98290733762387361</v>
      </c>
      <c r="S60" s="10">
        <v>0.97678486077637505</v>
      </c>
      <c r="T60" s="10">
        <v>0.96562590444812146</v>
      </c>
      <c r="U60" s="10">
        <v>0.94935942460920397</v>
      </c>
      <c r="V60" s="10">
        <v>0.93317410703314041</v>
      </c>
      <c r="W60" s="10">
        <v>0.9169698176900416</v>
      </c>
      <c r="X60" s="10">
        <v>0.88688825995443121</v>
      </c>
      <c r="Y60" s="10">
        <v>0.84636289239226103</v>
      </c>
      <c r="Z60" s="10">
        <v>0.81496036768134283</v>
      </c>
      <c r="AA60" s="10">
        <v>0.79012042270828209</v>
      </c>
      <c r="AB60" s="10">
        <v>0.88633288227334239</v>
      </c>
      <c r="AC60" s="5"/>
    </row>
    <row r="61" spans="1:29">
      <c r="A61" s="4">
        <v>1965</v>
      </c>
      <c r="B61" s="5"/>
      <c r="C61" s="10">
        <v>0.95128911564625851</v>
      </c>
      <c r="D61" s="10">
        <v>0.99702801336564895</v>
      </c>
      <c r="E61" s="10">
        <v>0.99833543237861455</v>
      </c>
      <c r="F61" s="10">
        <v>0.99878186813913938</v>
      </c>
      <c r="G61" s="10">
        <v>0.99897319775079285</v>
      </c>
      <c r="H61" s="10"/>
      <c r="I61" s="10">
        <v>0.99933650050505662</v>
      </c>
      <c r="J61" s="10">
        <v>0.99937581476267601</v>
      </c>
      <c r="K61" s="10">
        <v>0.99837176736416944</v>
      </c>
      <c r="L61" s="10">
        <v>0.99755630698603093</v>
      </c>
      <c r="M61" s="10">
        <v>0.99679045489831741</v>
      </c>
      <c r="N61" s="10">
        <v>0.99615866419163768</v>
      </c>
      <c r="O61" s="10">
        <v>0.99437416668509959</v>
      </c>
      <c r="P61" s="10">
        <v>0.99181231982802176</v>
      </c>
      <c r="Q61" s="10">
        <v>0.98853354611780142</v>
      </c>
      <c r="R61" s="10">
        <v>0.9827777706828239</v>
      </c>
      <c r="S61" s="10">
        <v>0.97695238038161281</v>
      </c>
      <c r="T61" s="10">
        <v>0.96544823202836905</v>
      </c>
      <c r="U61" s="10">
        <v>0.94929760007422714</v>
      </c>
      <c r="V61" s="10">
        <v>0.93262439778930795</v>
      </c>
      <c r="W61" s="10">
        <v>0.91608668379912006</v>
      </c>
      <c r="X61" s="10">
        <v>0.88762746680360938</v>
      </c>
      <c r="Y61" s="10">
        <v>0.84454264378483124</v>
      </c>
      <c r="Z61" s="10">
        <v>0.81026112058784938</v>
      </c>
      <c r="AA61" s="10">
        <v>0.78277153558052437</v>
      </c>
      <c r="AB61" s="10">
        <v>0.88261142498430634</v>
      </c>
      <c r="AC61" s="5"/>
    </row>
    <row r="62" spans="1:29">
      <c r="A62" s="4">
        <v>1966</v>
      </c>
      <c r="B62" s="5"/>
      <c r="C62" s="10">
        <v>0.95381403508771934</v>
      </c>
      <c r="D62" s="10">
        <v>0.99699459010198044</v>
      </c>
      <c r="E62" s="10">
        <v>0.99832107165611705</v>
      </c>
      <c r="F62" s="10">
        <v>0.99869915093966322</v>
      </c>
      <c r="G62" s="10">
        <v>0.99906120991458447</v>
      </c>
      <c r="H62" s="10"/>
      <c r="I62" s="10">
        <v>0.9993404691688127</v>
      </c>
      <c r="J62" s="10">
        <v>0.99934457349249473</v>
      </c>
      <c r="K62" s="10">
        <v>0.99824534564781664</v>
      </c>
      <c r="L62" s="10">
        <v>0.99731194233923393</v>
      </c>
      <c r="M62" s="10">
        <v>0.99670563683077684</v>
      </c>
      <c r="N62" s="10">
        <v>0.99586162214907348</v>
      </c>
      <c r="O62" s="10">
        <v>0.99431432103305128</v>
      </c>
      <c r="P62" s="10">
        <v>0.99147042446902245</v>
      </c>
      <c r="Q62" s="10">
        <v>0.98816972824247751</v>
      </c>
      <c r="R62" s="10">
        <v>0.98235720720889108</v>
      </c>
      <c r="S62" s="10">
        <v>0.97613111517509454</v>
      </c>
      <c r="T62" s="10">
        <v>0.96567715850949354</v>
      </c>
      <c r="U62" s="10">
        <v>0.94888350536067578</v>
      </c>
      <c r="V62" s="10">
        <v>0.9313275338555258</v>
      </c>
      <c r="W62" s="10">
        <v>0.91516479912255255</v>
      </c>
      <c r="X62" s="10">
        <v>0.8878371551264419</v>
      </c>
      <c r="Y62" s="10">
        <v>0.83770094492906222</v>
      </c>
      <c r="Z62" s="10">
        <v>0.79739921976592976</v>
      </c>
      <c r="AA62" s="10">
        <v>0.78834044281941906</v>
      </c>
      <c r="AB62" s="10">
        <v>0.88340530536705741</v>
      </c>
      <c r="AC62" s="5"/>
    </row>
    <row r="63" spans="1:29">
      <c r="A63" s="4">
        <v>1967</v>
      </c>
      <c r="B63" s="5"/>
      <c r="C63" s="10">
        <v>0.95601111111111114</v>
      </c>
      <c r="D63" s="10">
        <v>0.99742095551019305</v>
      </c>
      <c r="E63" s="10">
        <v>0.99838487338825843</v>
      </c>
      <c r="F63" s="10">
        <v>0.99882653475713779</v>
      </c>
      <c r="G63" s="10">
        <v>0.99903608212193462</v>
      </c>
      <c r="H63" s="10"/>
      <c r="I63" s="10">
        <v>0.99935779578104778</v>
      </c>
      <c r="J63" s="10">
        <v>0.99937988731743133</v>
      </c>
      <c r="K63" s="10">
        <v>0.99819161968058334</v>
      </c>
      <c r="L63" s="10">
        <v>0.99710814631038336</v>
      </c>
      <c r="M63" s="10">
        <v>0.99651396499976685</v>
      </c>
      <c r="N63" s="10">
        <v>0.99571204171292071</v>
      </c>
      <c r="O63" s="10">
        <v>0.99424660166876699</v>
      </c>
      <c r="P63" s="10">
        <v>0.9915087439620518</v>
      </c>
      <c r="Q63" s="10">
        <v>0.98870431143447768</v>
      </c>
      <c r="R63" s="10">
        <v>0.98224966336858954</v>
      </c>
      <c r="S63" s="10">
        <v>0.97666719605723562</v>
      </c>
      <c r="T63" s="10">
        <v>0.96753653201046474</v>
      </c>
      <c r="U63" s="10">
        <v>0.95036874913969094</v>
      </c>
      <c r="V63" s="10">
        <v>0.93355839976110888</v>
      </c>
      <c r="W63" s="10">
        <v>0.91836879859025289</v>
      </c>
      <c r="X63" s="10">
        <v>0.89340548014593646</v>
      </c>
      <c r="Y63" s="10">
        <v>0.8508950981603719</v>
      </c>
      <c r="Z63" s="10">
        <v>0.8056068447195277</v>
      </c>
      <c r="AA63" s="10">
        <v>0.79805534779356768</v>
      </c>
      <c r="AB63" s="10">
        <v>0.88936430317848414</v>
      </c>
      <c r="AC63" s="5"/>
    </row>
    <row r="64" spans="1:29">
      <c r="A64" s="4">
        <v>1968</v>
      </c>
      <c r="B64" s="5"/>
      <c r="C64" s="10">
        <v>0.95723106060606056</v>
      </c>
      <c r="D64" s="10">
        <v>0.99749845702665552</v>
      </c>
      <c r="E64" s="10">
        <v>0.99840989732362773</v>
      </c>
      <c r="F64" s="10">
        <v>0.99880004622772733</v>
      </c>
      <c r="G64" s="10">
        <v>0.99905905264305395</v>
      </c>
      <c r="H64" s="10"/>
      <c r="I64" s="10">
        <v>0.99933400326941613</v>
      </c>
      <c r="J64" s="10">
        <v>0.99928473344161173</v>
      </c>
      <c r="K64" s="10">
        <v>0.997937852663345</v>
      </c>
      <c r="L64" s="10">
        <v>0.99675183941548529</v>
      </c>
      <c r="M64" s="10">
        <v>0.9962471875786576</v>
      </c>
      <c r="N64" s="10">
        <v>0.99524272529535018</v>
      </c>
      <c r="O64" s="10">
        <v>0.99382683747874656</v>
      </c>
      <c r="P64" s="10">
        <v>0.99100138014023065</v>
      </c>
      <c r="Q64" s="10">
        <v>0.98770674861572638</v>
      </c>
      <c r="R64" s="10">
        <v>0.98172792111423102</v>
      </c>
      <c r="S64" s="10">
        <v>0.97495769511039421</v>
      </c>
      <c r="T64" s="10">
        <v>0.96439818083986573</v>
      </c>
      <c r="U64" s="10">
        <v>0.94705785089804273</v>
      </c>
      <c r="V64" s="10">
        <v>0.92910608747349932</v>
      </c>
      <c r="W64" s="10">
        <v>0.91468024351782939</v>
      </c>
      <c r="X64" s="10">
        <v>0.8898136942544066</v>
      </c>
      <c r="Y64" s="10">
        <v>0.84471761894976893</v>
      </c>
      <c r="Z64" s="10">
        <v>0.78321376768983497</v>
      </c>
      <c r="AA64" s="10">
        <v>0.7715213860314023</v>
      </c>
      <c r="AB64" s="10">
        <v>0.87550901687027338</v>
      </c>
      <c r="AC64" s="5"/>
    </row>
    <row r="65" spans="1:29">
      <c r="A65" s="4">
        <v>1969</v>
      </c>
      <c r="B65" s="5"/>
      <c r="C65" s="10">
        <v>0.95689147286821707</v>
      </c>
      <c r="D65" s="10">
        <v>0.99762524471894976</v>
      </c>
      <c r="E65" s="10">
        <v>0.9984413578014516</v>
      </c>
      <c r="F65" s="10">
        <v>0.99899992700136053</v>
      </c>
      <c r="G65" s="10">
        <v>0.99905009788757992</v>
      </c>
      <c r="H65" s="10"/>
      <c r="I65" s="10">
        <v>0.99935357491938859</v>
      </c>
      <c r="J65" s="10">
        <v>0.99930204730667316</v>
      </c>
      <c r="K65" s="10">
        <v>0.99777149827494116</v>
      </c>
      <c r="L65" s="10">
        <v>0.99637785836140635</v>
      </c>
      <c r="M65" s="10">
        <v>0.99619148807130486</v>
      </c>
      <c r="N65" s="10">
        <v>0.99517361644224267</v>
      </c>
      <c r="O65" s="10">
        <v>0.99374185586251962</v>
      </c>
      <c r="P65" s="10">
        <v>0.99100307438668589</v>
      </c>
      <c r="Q65" s="10">
        <v>0.98782326985950564</v>
      </c>
      <c r="R65" s="10">
        <v>0.98201810029754288</v>
      </c>
      <c r="S65" s="10">
        <v>0.97560458823855978</v>
      </c>
      <c r="T65" s="10">
        <v>0.96649368205314834</v>
      </c>
      <c r="U65" s="10">
        <v>0.9482705121505095</v>
      </c>
      <c r="V65" s="10">
        <v>0.93174124283728088</v>
      </c>
      <c r="W65" s="10">
        <v>0.91656028610686135</v>
      </c>
      <c r="X65" s="10">
        <v>0.89361422354781173</v>
      </c>
      <c r="Y65" s="10">
        <v>0.85051682402744155</v>
      </c>
      <c r="Z65" s="10">
        <v>0.8095348477824138</v>
      </c>
      <c r="AA65" s="10">
        <v>0.77842885918329974</v>
      </c>
      <c r="AB65" s="10">
        <v>0.88056338028169012</v>
      </c>
      <c r="AC65" s="5"/>
    </row>
    <row r="66" spans="1:29">
      <c r="A66" s="4">
        <v>1970</v>
      </c>
      <c r="B66" s="5"/>
      <c r="C66" s="10">
        <v>0.96286874190403693</v>
      </c>
      <c r="D66" s="10">
        <v>0.99792549855555379</v>
      </c>
      <c r="E66" s="10">
        <v>0.99877385697372989</v>
      </c>
      <c r="F66" s="10">
        <v>0.99897600487806093</v>
      </c>
      <c r="G66" s="10">
        <v>0.99907542188019094</v>
      </c>
      <c r="H66" s="10"/>
      <c r="I66" s="10">
        <v>0.99941827174932685</v>
      </c>
      <c r="J66" s="10">
        <v>0.99934220166039522</v>
      </c>
      <c r="K66" s="10">
        <v>0.99782481476203533</v>
      </c>
      <c r="L66" s="10">
        <v>0.99620016877731976</v>
      </c>
      <c r="M66" s="10">
        <v>0.99610283473431482</v>
      </c>
      <c r="N66" s="10">
        <v>0.99515130189096634</v>
      </c>
      <c r="O66" s="10">
        <v>0.99393331856150913</v>
      </c>
      <c r="P66" s="10">
        <v>0.99129823052681421</v>
      </c>
      <c r="Q66" s="10">
        <v>0.98778046438071021</v>
      </c>
      <c r="R66" s="10">
        <v>0.98252799304903515</v>
      </c>
      <c r="S66" s="10">
        <v>0.97594674508798362</v>
      </c>
      <c r="T66" s="10">
        <v>0.96723748611602733</v>
      </c>
      <c r="U66" s="10">
        <v>0.94841650506207686</v>
      </c>
      <c r="V66" s="10">
        <v>0.93409463086597999</v>
      </c>
      <c r="W66" s="10">
        <v>0.91675373878364907</v>
      </c>
      <c r="X66" s="10">
        <v>0.90060320789067361</v>
      </c>
      <c r="Y66" s="10">
        <v>0.85793966739057981</v>
      </c>
      <c r="Z66" s="10">
        <v>0.81083905288906832</v>
      </c>
      <c r="AA66" s="10">
        <v>0.77154608338007102</v>
      </c>
      <c r="AB66" s="10">
        <v>0.8793715154586923</v>
      </c>
      <c r="AC66" s="5"/>
    </row>
    <row r="67" spans="1:29">
      <c r="A67" s="4">
        <v>1971</v>
      </c>
      <c r="B67" s="5"/>
      <c r="C67" s="10">
        <v>0.96465505226480841</v>
      </c>
      <c r="D67" s="10">
        <v>0.99799040176789777</v>
      </c>
      <c r="E67" s="10">
        <v>0.99865912472909213</v>
      </c>
      <c r="F67" s="10">
        <v>0.9990157769750625</v>
      </c>
      <c r="G67" s="10">
        <v>0.99917695635545301</v>
      </c>
      <c r="H67" s="10"/>
      <c r="I67" s="10">
        <v>0.99937004910378635</v>
      </c>
      <c r="J67" s="10">
        <v>0.99937208500889751</v>
      </c>
      <c r="K67" s="10">
        <v>0.99791762649817872</v>
      </c>
      <c r="L67" s="10">
        <v>0.99603832587219465</v>
      </c>
      <c r="M67" s="10">
        <v>0.99580699384668137</v>
      </c>
      <c r="N67" s="10">
        <v>0.99535547932988588</v>
      </c>
      <c r="O67" s="10">
        <v>0.99391218637826118</v>
      </c>
      <c r="P67" s="10">
        <v>0.99187064630062038</v>
      </c>
      <c r="Q67" s="10">
        <v>0.98843911821103347</v>
      </c>
      <c r="R67" s="10">
        <v>0.98344585750643776</v>
      </c>
      <c r="S67" s="10">
        <v>0.97676297767796738</v>
      </c>
      <c r="T67" s="10">
        <v>0.96746681717582783</v>
      </c>
      <c r="U67" s="10">
        <v>0.95250365802096448</v>
      </c>
      <c r="V67" s="10">
        <v>0.93375533568878211</v>
      </c>
      <c r="W67" s="10">
        <v>0.91795272363679503</v>
      </c>
      <c r="X67" s="10">
        <v>0.89965158389161914</v>
      </c>
      <c r="Y67" s="10">
        <v>0.85674773080614375</v>
      </c>
      <c r="Z67" s="10">
        <v>0.81425658303041049</v>
      </c>
      <c r="AA67" s="10">
        <v>0.78396687993978165</v>
      </c>
      <c r="AB67" s="10">
        <v>0.88304924242424243</v>
      </c>
      <c r="AC67" s="5"/>
    </row>
    <row r="68" spans="1:29">
      <c r="A68" s="4">
        <v>1972</v>
      </c>
      <c r="B68" s="5"/>
      <c r="C68" s="10">
        <v>0.96718021201413429</v>
      </c>
      <c r="D68" s="10">
        <v>0.99795942508513669</v>
      </c>
      <c r="E68" s="10">
        <v>0.99870580986943236</v>
      </c>
      <c r="F68" s="10">
        <v>0.99911666387913634</v>
      </c>
      <c r="G68" s="10">
        <v>0.99930154818350314</v>
      </c>
      <c r="H68" s="10"/>
      <c r="I68" s="10">
        <v>0.99947503854606679</v>
      </c>
      <c r="J68" s="10">
        <v>0.99940812240416799</v>
      </c>
      <c r="K68" s="10">
        <v>0.99801753782272939</v>
      </c>
      <c r="L68" s="10">
        <v>0.99622150884987393</v>
      </c>
      <c r="M68" s="10">
        <v>0.9959600899301031</v>
      </c>
      <c r="N68" s="10">
        <v>0.99516631040451087</v>
      </c>
      <c r="O68" s="10">
        <v>0.99380633422654885</v>
      </c>
      <c r="P68" s="10">
        <v>0.9916081876387518</v>
      </c>
      <c r="Q68" s="10">
        <v>0.98765327700441596</v>
      </c>
      <c r="R68" s="10">
        <v>0.98313385370929862</v>
      </c>
      <c r="S68" s="10">
        <v>0.97612481330941736</v>
      </c>
      <c r="T68" s="10">
        <v>0.96711688992498046</v>
      </c>
      <c r="U68" s="10">
        <v>0.95182971620872969</v>
      </c>
      <c r="V68" s="10">
        <v>0.93249111706762444</v>
      </c>
      <c r="W68" s="10">
        <v>0.91426246854655258</v>
      </c>
      <c r="X68" s="10">
        <v>0.89778045127893069</v>
      </c>
      <c r="Y68" s="10">
        <v>0.85278749921098584</v>
      </c>
      <c r="Z68" s="10">
        <v>0.8150857640942627</v>
      </c>
      <c r="AA68" s="10">
        <v>0.78880913907782491</v>
      </c>
      <c r="AB68" s="10">
        <v>0.88630259623992835</v>
      </c>
      <c r="AC68" s="5"/>
    </row>
    <row r="69" spans="1:29">
      <c r="A69" s="4">
        <v>1973</v>
      </c>
      <c r="B69" s="5"/>
      <c r="C69" s="10">
        <v>0.9676528301886792</v>
      </c>
      <c r="D69" s="10">
        <v>0.99789914510774114</v>
      </c>
      <c r="E69" s="10">
        <v>0.99873401252420879</v>
      </c>
      <c r="F69" s="10">
        <v>0.99898036684382219</v>
      </c>
      <c r="G69" s="10">
        <v>0.99918566211016679</v>
      </c>
      <c r="H69" s="10"/>
      <c r="I69" s="10">
        <v>0.99940116212290042</v>
      </c>
      <c r="J69" s="10">
        <v>0.99934697733706102</v>
      </c>
      <c r="K69" s="10">
        <v>0.99819205855029214</v>
      </c>
      <c r="L69" s="10">
        <v>0.99658731426452152</v>
      </c>
      <c r="M69" s="10">
        <v>0.99592659033737918</v>
      </c>
      <c r="N69" s="10">
        <v>0.99549563500160321</v>
      </c>
      <c r="O69" s="10">
        <v>0.99416625861495889</v>
      </c>
      <c r="P69" s="10">
        <v>0.99211061672112977</v>
      </c>
      <c r="Q69" s="10">
        <v>0.98828071044198873</v>
      </c>
      <c r="R69" s="10">
        <v>0.98334478138858072</v>
      </c>
      <c r="S69" s="10">
        <v>0.97659003932849142</v>
      </c>
      <c r="T69" s="10">
        <v>0.9669218186016777</v>
      </c>
      <c r="U69" s="10">
        <v>0.95291900599704316</v>
      </c>
      <c r="V69" s="10">
        <v>0.93191495562314075</v>
      </c>
      <c r="W69" s="10">
        <v>0.91523049005078372</v>
      </c>
      <c r="X69" s="10">
        <v>0.89368198030459711</v>
      </c>
      <c r="Y69" s="10">
        <v>0.85312088338512959</v>
      </c>
      <c r="Z69" s="10">
        <v>0.80413784879561179</v>
      </c>
      <c r="AA69" s="10">
        <v>0.75593271252628413</v>
      </c>
      <c r="AB69" s="10">
        <v>0.88084922010398614</v>
      </c>
      <c r="AC69" s="5"/>
    </row>
    <row r="70" spans="1:29">
      <c r="A70" s="4">
        <v>1974</v>
      </c>
      <c r="B70" s="5"/>
      <c r="C70" s="10">
        <v>0.9687413127413127</v>
      </c>
      <c r="D70" s="10">
        <v>0.99825252283416033</v>
      </c>
      <c r="E70" s="10">
        <v>0.99889922698214817</v>
      </c>
      <c r="F70" s="10">
        <v>0.99912282150139931</v>
      </c>
      <c r="G70" s="10">
        <v>0.99919161981501514</v>
      </c>
      <c r="H70" s="10"/>
      <c r="I70" s="10">
        <v>0.99945834044700121</v>
      </c>
      <c r="J70" s="10">
        <v>0.99944410127515704</v>
      </c>
      <c r="K70" s="10">
        <v>0.99827692506676058</v>
      </c>
      <c r="L70" s="10">
        <v>0.99685613828114661</v>
      </c>
      <c r="M70" s="10">
        <v>0.9962950101439263</v>
      </c>
      <c r="N70" s="10">
        <v>0.99566248004713442</v>
      </c>
      <c r="O70" s="10">
        <v>0.99462349970314823</v>
      </c>
      <c r="P70" s="10">
        <v>0.9924485694502414</v>
      </c>
      <c r="Q70" s="10">
        <v>0.98915577864243776</v>
      </c>
      <c r="R70" s="10">
        <v>0.98409021124958806</v>
      </c>
      <c r="S70" s="10">
        <v>0.97753024251964038</v>
      </c>
      <c r="T70" s="10">
        <v>0.96825550555432027</v>
      </c>
      <c r="U70" s="10">
        <v>0.9545624096965194</v>
      </c>
      <c r="V70" s="10">
        <v>0.9335051569337055</v>
      </c>
      <c r="W70" s="10">
        <v>0.91911228815734103</v>
      </c>
      <c r="X70" s="10">
        <v>0.89903453810470157</v>
      </c>
      <c r="Y70" s="10">
        <v>0.85634093621963414</v>
      </c>
      <c r="Z70" s="10">
        <v>0.81404429953842805</v>
      </c>
      <c r="AA70" s="10">
        <v>0.76833258961773021</v>
      </c>
      <c r="AB70" s="10">
        <v>0.89337919174548586</v>
      </c>
      <c r="AC70" s="5"/>
    </row>
    <row r="71" spans="1:29">
      <c r="A71" s="4">
        <v>1975</v>
      </c>
      <c r="B71" s="5"/>
      <c r="C71" s="10">
        <v>0.97021509433962261</v>
      </c>
      <c r="D71" s="10">
        <v>0.99844935337692753</v>
      </c>
      <c r="E71" s="10">
        <v>0.99895022595871641</v>
      </c>
      <c r="F71" s="10">
        <v>0.99913548020129583</v>
      </c>
      <c r="G71" s="10">
        <v>0.99927270556616954</v>
      </c>
      <c r="H71" s="10"/>
      <c r="I71" s="10">
        <v>0.99948179703449114</v>
      </c>
      <c r="J71" s="10">
        <v>0.99944935166771709</v>
      </c>
      <c r="K71" s="10">
        <v>0.99841993335091261</v>
      </c>
      <c r="L71" s="10">
        <v>0.99701603754791635</v>
      </c>
      <c r="M71" s="10">
        <v>0.99632127007803506</v>
      </c>
      <c r="N71" s="10">
        <v>0.99587607180616988</v>
      </c>
      <c r="O71" s="10">
        <v>0.99489645212354183</v>
      </c>
      <c r="P71" s="10">
        <v>0.99284337511622656</v>
      </c>
      <c r="Q71" s="10">
        <v>0.9898220605789837</v>
      </c>
      <c r="R71" s="10">
        <v>0.98477798075179068</v>
      </c>
      <c r="S71" s="10">
        <v>0.97861620064720622</v>
      </c>
      <c r="T71" s="10">
        <v>0.96940065310679591</v>
      </c>
      <c r="U71" s="10">
        <v>0.95672393045634896</v>
      </c>
      <c r="V71" s="10">
        <v>0.93742706009523424</v>
      </c>
      <c r="W71" s="10">
        <v>0.92085406186598484</v>
      </c>
      <c r="X71" s="10">
        <v>0.89617230866481856</v>
      </c>
      <c r="Y71" s="10">
        <v>0.86219014209537104</v>
      </c>
      <c r="Z71" s="10">
        <v>0.81754860647720728</v>
      </c>
      <c r="AA71" s="10">
        <v>0.76809343775317307</v>
      </c>
      <c r="AB71" s="10">
        <v>0.87073065283182016</v>
      </c>
      <c r="AC71" s="5"/>
    </row>
    <row r="72" spans="1:29">
      <c r="A72" s="4">
        <v>1976</v>
      </c>
      <c r="B72" s="5"/>
      <c r="C72" s="10">
        <v>0.97078195488721808</v>
      </c>
      <c r="D72" s="10">
        <v>0.99842973552855385</v>
      </c>
      <c r="E72" s="10">
        <v>0.99904463997865556</v>
      </c>
      <c r="F72" s="10">
        <v>0.99911759474392181</v>
      </c>
      <c r="G72" s="10">
        <v>0.99929824463886696</v>
      </c>
      <c r="H72" s="10"/>
      <c r="I72" s="10">
        <v>0.99948718517685209</v>
      </c>
      <c r="J72" s="10">
        <v>0.99952271879272248</v>
      </c>
      <c r="K72" s="10">
        <v>0.99854852203856359</v>
      </c>
      <c r="L72" s="10">
        <v>0.99736969368529849</v>
      </c>
      <c r="M72" s="10">
        <v>0.9967468800092828</v>
      </c>
      <c r="N72" s="10">
        <v>0.99622168300348923</v>
      </c>
      <c r="O72" s="10">
        <v>0.99529739940203976</v>
      </c>
      <c r="P72" s="10">
        <v>0.99315668179576722</v>
      </c>
      <c r="Q72" s="10">
        <v>0.99004292746541334</v>
      </c>
      <c r="R72" s="10">
        <v>0.98482191215928749</v>
      </c>
      <c r="S72" s="10">
        <v>0.9788719047937362</v>
      </c>
      <c r="T72" s="10">
        <v>0.96918595490686332</v>
      </c>
      <c r="U72" s="10">
        <v>0.95653520905762723</v>
      </c>
      <c r="V72" s="10">
        <v>0.94005981717205012</v>
      </c>
      <c r="W72" s="10">
        <v>0.91918531445948315</v>
      </c>
      <c r="X72" s="10">
        <v>0.89741117887953115</v>
      </c>
      <c r="Y72" s="10">
        <v>0.85865692262943571</v>
      </c>
      <c r="Z72" s="10">
        <v>0.81283398842909504</v>
      </c>
      <c r="AA72" s="10">
        <v>0.76702004565781656</v>
      </c>
      <c r="AB72" s="10">
        <v>0.86637362637362636</v>
      </c>
      <c r="AC72" s="5"/>
    </row>
    <row r="73" spans="1:29">
      <c r="A73" s="4">
        <v>1977</v>
      </c>
      <c r="B73" s="5"/>
      <c r="C73" s="10">
        <v>0.97307746478873236</v>
      </c>
      <c r="D73" s="10">
        <v>0.99831939790603241</v>
      </c>
      <c r="E73" s="10">
        <v>0.99895266826028106</v>
      </c>
      <c r="F73" s="10">
        <v>0.99922406984067336</v>
      </c>
      <c r="G73" s="10">
        <v>0.99940152472016064</v>
      </c>
      <c r="H73" s="10"/>
      <c r="I73" s="10">
        <v>0.99951582606811606</v>
      </c>
      <c r="J73" s="10">
        <v>0.99948648945979168</v>
      </c>
      <c r="K73" s="10">
        <v>0.99859711606467083</v>
      </c>
      <c r="L73" s="10">
        <v>0.99757341600442206</v>
      </c>
      <c r="M73" s="10">
        <v>0.99686160791983458</v>
      </c>
      <c r="N73" s="10">
        <v>0.99641534198140291</v>
      </c>
      <c r="O73" s="10">
        <v>0.9954677499065826</v>
      </c>
      <c r="P73" s="10">
        <v>0.99333301131965124</v>
      </c>
      <c r="Q73" s="10">
        <v>0.99033035090287813</v>
      </c>
      <c r="R73" s="10">
        <v>0.9854211060897089</v>
      </c>
      <c r="S73" s="10">
        <v>0.97905486523400875</v>
      </c>
      <c r="T73" s="10">
        <v>0.96965590735795826</v>
      </c>
      <c r="U73" s="10">
        <v>0.95781771437071794</v>
      </c>
      <c r="V73" s="10">
        <v>0.94145897669069534</v>
      </c>
      <c r="W73" s="10">
        <v>0.92024304390784895</v>
      </c>
      <c r="X73" s="10">
        <v>0.89803450745554791</v>
      </c>
      <c r="Y73" s="10">
        <v>0.85590795015923804</v>
      </c>
      <c r="Z73" s="10">
        <v>0.80801762114537445</v>
      </c>
      <c r="AA73" s="10">
        <v>0.78083155088048284</v>
      </c>
      <c r="AB73" s="10">
        <v>0.86855226180763301</v>
      </c>
      <c r="AC73" s="5"/>
    </row>
    <row r="74" spans="1:29">
      <c r="A74" s="4">
        <v>1978</v>
      </c>
      <c r="B74" s="5"/>
      <c r="C74" s="10">
        <v>0.97338541666666667</v>
      </c>
      <c r="D74" s="10">
        <v>0.99843789616059997</v>
      </c>
      <c r="E74" s="10">
        <v>0.99899847609421399</v>
      </c>
      <c r="F74" s="10">
        <v>0.99920356631382889</v>
      </c>
      <c r="G74" s="10">
        <v>0.99928218423134796</v>
      </c>
      <c r="H74" s="10"/>
      <c r="I74" s="10">
        <v>0.99951909955214324</v>
      </c>
      <c r="J74" s="10">
        <v>0.99949420773400255</v>
      </c>
      <c r="K74" s="10">
        <v>0.99868506490273634</v>
      </c>
      <c r="L74" s="10">
        <v>0.99754707985075208</v>
      </c>
      <c r="M74" s="10">
        <v>0.99708300461957711</v>
      </c>
      <c r="N74" s="10">
        <v>0.99654251057358811</v>
      </c>
      <c r="O74" s="10">
        <v>0.99555187584928106</v>
      </c>
      <c r="P74" s="10">
        <v>0.99350882324639134</v>
      </c>
      <c r="Q74" s="10">
        <v>0.99092877774669363</v>
      </c>
      <c r="R74" s="10">
        <v>0.98560754395924455</v>
      </c>
      <c r="S74" s="10">
        <v>0.9792164340056162</v>
      </c>
      <c r="T74" s="10">
        <v>0.97008337844481918</v>
      </c>
      <c r="U74" s="10">
        <v>0.95739906542648778</v>
      </c>
      <c r="V74" s="10">
        <v>0.94226783989504104</v>
      </c>
      <c r="W74" s="10">
        <v>0.9202411051493351</v>
      </c>
      <c r="X74" s="10">
        <v>0.89842964072388432</v>
      </c>
      <c r="Y74" s="10">
        <v>0.85842825311690296</v>
      </c>
      <c r="Z74" s="10">
        <v>0.81642226260406536</v>
      </c>
      <c r="AA74" s="10">
        <v>0.75852312519259324</v>
      </c>
      <c r="AB74" s="10">
        <v>0.85930634757408619</v>
      </c>
      <c r="AC74" s="5"/>
    </row>
    <row r="75" spans="1:29">
      <c r="A75" s="4">
        <v>1979</v>
      </c>
      <c r="B75" s="5"/>
      <c r="C75" s="10">
        <v>0.97532013201320134</v>
      </c>
      <c r="D75" s="10">
        <v>0.99854005322501416</v>
      </c>
      <c r="E75" s="10">
        <v>0.99904108041370243</v>
      </c>
      <c r="F75" s="10">
        <v>0.99920034733461005</v>
      </c>
      <c r="G75" s="10">
        <v>0.9993828406814832</v>
      </c>
      <c r="H75" s="10"/>
      <c r="I75" s="10">
        <v>0.99954150781914708</v>
      </c>
      <c r="J75" s="10">
        <v>0.99956149360466218</v>
      </c>
      <c r="K75" s="10">
        <v>0.99867793982702791</v>
      </c>
      <c r="L75" s="10">
        <v>0.9975848001968588</v>
      </c>
      <c r="M75" s="10">
        <v>0.99698439865485988</v>
      </c>
      <c r="N75" s="10">
        <v>0.99649468389333729</v>
      </c>
      <c r="O75" s="10">
        <v>0.99561187530803408</v>
      </c>
      <c r="P75" s="10">
        <v>0.99378907163303665</v>
      </c>
      <c r="Q75" s="10">
        <v>0.99099901538972401</v>
      </c>
      <c r="R75" s="10">
        <v>0.98609195089403456</v>
      </c>
      <c r="S75" s="10">
        <v>0.97960441678247778</v>
      </c>
      <c r="T75" s="10">
        <v>0.97176636515558823</v>
      </c>
      <c r="U75" s="10">
        <v>0.95843394816960625</v>
      </c>
      <c r="V75" s="10">
        <v>0.94468031638963545</v>
      </c>
      <c r="W75" s="10">
        <v>0.92137354021174844</v>
      </c>
      <c r="X75" s="10">
        <v>0.90404012310291082</v>
      </c>
      <c r="Y75" s="10">
        <v>0.86301067982293034</v>
      </c>
      <c r="Z75" s="10">
        <v>0.81805117560177232</v>
      </c>
      <c r="AA75" s="10">
        <v>0.7669502862952855</v>
      </c>
      <c r="AB75" s="10">
        <v>0.86130901491403056</v>
      </c>
      <c r="AC75" s="5"/>
    </row>
    <row r="76" spans="1:29">
      <c r="A76" s="4">
        <v>1980</v>
      </c>
      <c r="B76" s="5"/>
      <c r="C76" s="10">
        <v>0.97893060334070792</v>
      </c>
      <c r="D76" s="10">
        <v>0.99858431644691181</v>
      </c>
      <c r="E76" s="10">
        <v>0.99907163235407515</v>
      </c>
      <c r="F76" s="10">
        <v>0.99923201480453394</v>
      </c>
      <c r="G76" s="10">
        <v>0.99944791425707458</v>
      </c>
      <c r="H76" s="10"/>
      <c r="I76" s="10">
        <v>0.99956099188396219</v>
      </c>
      <c r="J76" s="10">
        <v>0.9995768978774584</v>
      </c>
      <c r="K76" s="10">
        <v>0.99865521985518191</v>
      </c>
      <c r="L76" s="10">
        <v>0.99742453067231418</v>
      </c>
      <c r="M76" s="10">
        <v>0.99704564508429838</v>
      </c>
      <c r="N76" s="10">
        <v>0.99651405076504396</v>
      </c>
      <c r="O76" s="10">
        <v>0.99562655296867086</v>
      </c>
      <c r="P76" s="10">
        <v>0.99403363338018214</v>
      </c>
      <c r="Q76" s="10">
        <v>0.99102172572336977</v>
      </c>
      <c r="R76" s="10">
        <v>0.9862348681944858</v>
      </c>
      <c r="S76" s="10">
        <v>0.97974600773766574</v>
      </c>
      <c r="T76" s="10">
        <v>0.97088145525319691</v>
      </c>
      <c r="U76" s="10">
        <v>0.95719746248038517</v>
      </c>
      <c r="V76" s="10">
        <v>0.94275865399259318</v>
      </c>
      <c r="W76" s="10">
        <v>0.92021757243613067</v>
      </c>
      <c r="X76" s="10">
        <v>0.89581594477557713</v>
      </c>
      <c r="Y76" s="10">
        <v>0.85186616344743993</v>
      </c>
      <c r="Z76" s="10">
        <v>0.79395667220587562</v>
      </c>
      <c r="AA76" s="10">
        <v>0.7455624409200714</v>
      </c>
      <c r="AB76" s="10">
        <v>0.85885295694121855</v>
      </c>
      <c r="AC76" s="5"/>
    </row>
    <row r="77" spans="1:29">
      <c r="A77" s="4">
        <v>1981</v>
      </c>
      <c r="B77" s="5"/>
      <c r="C77" s="10">
        <v>0.97859878419452884</v>
      </c>
      <c r="D77" s="10">
        <v>0.99849846784851926</v>
      </c>
      <c r="E77" s="10">
        <v>0.99910091557528447</v>
      </c>
      <c r="F77" s="10">
        <v>0.99932721573660743</v>
      </c>
      <c r="G77" s="10">
        <v>0.99939449416294668</v>
      </c>
      <c r="H77" s="10"/>
      <c r="I77" s="10">
        <v>0.99959520973733096</v>
      </c>
      <c r="J77" s="10">
        <v>0.99958779494416761</v>
      </c>
      <c r="K77" s="10">
        <v>0.99875866172648675</v>
      </c>
      <c r="L77" s="10">
        <v>0.99771512226893067</v>
      </c>
      <c r="M77" s="10">
        <v>0.99713649607342025</v>
      </c>
      <c r="N77" s="10">
        <v>0.99662756930476815</v>
      </c>
      <c r="O77" s="10">
        <v>0.9957137303605591</v>
      </c>
      <c r="P77" s="10">
        <v>0.99413846027673314</v>
      </c>
      <c r="Q77" s="10">
        <v>0.99115075553501475</v>
      </c>
      <c r="R77" s="10">
        <v>0.98686682435554451</v>
      </c>
      <c r="S77" s="10">
        <v>0.98045048542301028</v>
      </c>
      <c r="T77" s="10">
        <v>0.97175596745054982</v>
      </c>
      <c r="U77" s="10">
        <v>0.95956027745643968</v>
      </c>
      <c r="V77" s="10">
        <v>0.94334755154540861</v>
      </c>
      <c r="W77" s="10">
        <v>0.92661553185608858</v>
      </c>
      <c r="X77" s="10">
        <v>0.89476053141292011</v>
      </c>
      <c r="Y77" s="10">
        <v>0.85469284987296734</v>
      </c>
      <c r="Z77" s="10">
        <v>0.81471198971636327</v>
      </c>
      <c r="AA77" s="10">
        <v>0.76123631680618153</v>
      </c>
      <c r="AB77" s="10">
        <v>0.86868772166863706</v>
      </c>
      <c r="AC77" s="5"/>
    </row>
    <row r="78" spans="1:29">
      <c r="A78" s="4">
        <v>1982</v>
      </c>
      <c r="B78" s="5"/>
      <c r="C78" s="10">
        <v>0.97890801186943621</v>
      </c>
      <c r="D78" s="10">
        <v>0.99859293942778982</v>
      </c>
      <c r="E78" s="10">
        <v>0.99912476577797726</v>
      </c>
      <c r="F78" s="10">
        <v>0.99938308143378252</v>
      </c>
      <c r="G78" s="10">
        <v>0.99952287578868904</v>
      </c>
      <c r="H78" s="10"/>
      <c r="I78" s="10">
        <v>0.99960618486047526</v>
      </c>
      <c r="J78" s="10">
        <v>0.99961277731752629</v>
      </c>
      <c r="K78" s="10">
        <v>0.99877451926642902</v>
      </c>
      <c r="L78" s="10">
        <v>0.99786129386067179</v>
      </c>
      <c r="M78" s="10">
        <v>0.99736328216326597</v>
      </c>
      <c r="N78" s="10">
        <v>0.9967089509077256</v>
      </c>
      <c r="O78" s="10">
        <v>0.99599201484553079</v>
      </c>
      <c r="P78" s="10">
        <v>0.9946603004041934</v>
      </c>
      <c r="Q78" s="10">
        <v>0.99162499603443632</v>
      </c>
      <c r="R78" s="10">
        <v>0.98743992261569224</v>
      </c>
      <c r="S78" s="10">
        <v>0.98126494956844745</v>
      </c>
      <c r="T78" s="10">
        <v>0.97196191591646453</v>
      </c>
      <c r="U78" s="10">
        <v>0.96047498825770394</v>
      </c>
      <c r="V78" s="10">
        <v>0.94383750336559935</v>
      </c>
      <c r="W78" s="10">
        <v>0.92614658317022835</v>
      </c>
      <c r="X78" s="10">
        <v>0.89792999468170254</v>
      </c>
      <c r="Y78" s="10">
        <v>0.86030241980119104</v>
      </c>
      <c r="Z78" s="10">
        <v>0.81405829759395221</v>
      </c>
      <c r="AA78" s="10">
        <v>0.75618006765547752</v>
      </c>
      <c r="AB78" s="10">
        <v>0.86908646003262646</v>
      </c>
      <c r="AC78" s="5"/>
    </row>
    <row r="79" spans="1:29">
      <c r="A79" s="4">
        <v>1983</v>
      </c>
      <c r="B79" s="5"/>
      <c r="C79" s="10">
        <v>0.97988823529411762</v>
      </c>
      <c r="D79" s="10">
        <v>0.99871949162620821</v>
      </c>
      <c r="E79" s="10">
        <v>0.99908150450758393</v>
      </c>
      <c r="F79" s="10">
        <v>0.99925203950128982</v>
      </c>
      <c r="G79" s="10">
        <v>0.99944052554696483</v>
      </c>
      <c r="H79" s="10"/>
      <c r="I79" s="10">
        <v>0.99964424176955513</v>
      </c>
      <c r="J79" s="10">
        <v>0.99961070816784992</v>
      </c>
      <c r="K79" s="10">
        <v>0.99887070808148637</v>
      </c>
      <c r="L79" s="10">
        <v>0.99800781965292817</v>
      </c>
      <c r="M79" s="10">
        <v>0.99756267988143466</v>
      </c>
      <c r="N79" s="10">
        <v>0.99689233936191679</v>
      </c>
      <c r="O79" s="10">
        <v>0.99622237826395932</v>
      </c>
      <c r="P79" s="10">
        <v>0.99459461024511786</v>
      </c>
      <c r="Q79" s="10">
        <v>0.99188335594896226</v>
      </c>
      <c r="R79" s="10">
        <v>0.98763598512627904</v>
      </c>
      <c r="S79" s="10">
        <v>0.98101427726349788</v>
      </c>
      <c r="T79" s="10">
        <v>0.97158083974446952</v>
      </c>
      <c r="U79" s="10">
        <v>0.96067738711822381</v>
      </c>
      <c r="V79" s="10">
        <v>0.94217635552979762</v>
      </c>
      <c r="W79" s="10">
        <v>0.92365868503865634</v>
      </c>
      <c r="X79" s="10">
        <v>0.89213324152900175</v>
      </c>
      <c r="Y79" s="10">
        <v>0.85934719664330039</v>
      </c>
      <c r="Z79" s="10">
        <v>0.80436799055569608</v>
      </c>
      <c r="AA79" s="10">
        <v>0.76180954761309672</v>
      </c>
      <c r="AB79" s="10">
        <v>0.85380351835488799</v>
      </c>
      <c r="AC79" s="5"/>
    </row>
    <row r="80" spans="1:29">
      <c r="A80" s="4">
        <v>1984</v>
      </c>
      <c r="B80" s="5"/>
      <c r="C80" s="10">
        <v>0.98049404761904757</v>
      </c>
      <c r="D80" s="10">
        <v>0.99875293063161752</v>
      </c>
      <c r="E80" s="10">
        <v>0.99915770732398035</v>
      </c>
      <c r="F80" s="10">
        <v>0.99939581126066435</v>
      </c>
      <c r="G80" s="10">
        <v>0.99950295803217215</v>
      </c>
      <c r="H80" s="10"/>
      <c r="I80" s="10">
        <v>0.99962819768248501</v>
      </c>
      <c r="J80" s="10">
        <v>0.99962002229946412</v>
      </c>
      <c r="K80" s="10">
        <v>0.99888942975664186</v>
      </c>
      <c r="L80" s="10">
        <v>0.9980457395984732</v>
      </c>
      <c r="M80" s="10">
        <v>0.99755660171234883</v>
      </c>
      <c r="N80" s="10">
        <v>0.99686417858564713</v>
      </c>
      <c r="O80" s="10">
        <v>0.99598935906590491</v>
      </c>
      <c r="P80" s="10">
        <v>0.99444787275953794</v>
      </c>
      <c r="Q80" s="10">
        <v>0.99187478695221032</v>
      </c>
      <c r="R80" s="10">
        <v>0.98762356404011686</v>
      </c>
      <c r="S80" s="10">
        <v>0.98124986983526352</v>
      </c>
      <c r="T80" s="10">
        <v>0.97201171413263276</v>
      </c>
      <c r="U80" s="10">
        <v>0.96086704351752639</v>
      </c>
      <c r="V80" s="10">
        <v>0.94311623568479619</v>
      </c>
      <c r="W80" s="10">
        <v>0.92521878657176715</v>
      </c>
      <c r="X80" s="10">
        <v>0.89260058163049127</v>
      </c>
      <c r="Y80" s="10">
        <v>0.8560999084485551</v>
      </c>
      <c r="Z80" s="10">
        <v>0.79848323705850865</v>
      </c>
      <c r="AA80" s="10">
        <v>0.75491246873883533</v>
      </c>
      <c r="AB80" s="10">
        <v>0.83876208269027697</v>
      </c>
      <c r="AC80" s="5"/>
    </row>
    <row r="81" spans="1:29">
      <c r="A81" s="4">
        <v>1985</v>
      </c>
      <c r="B81" s="5"/>
      <c r="C81" s="10">
        <v>0.98057636887608068</v>
      </c>
      <c r="D81" s="10">
        <v>0.99864927345731658</v>
      </c>
      <c r="E81" s="10">
        <v>0.99922141526797281</v>
      </c>
      <c r="F81" s="10">
        <v>0.99928039895979315</v>
      </c>
      <c r="G81" s="10">
        <v>0.99951633372707405</v>
      </c>
      <c r="H81" s="10"/>
      <c r="I81" s="10">
        <v>0.99963201051384853</v>
      </c>
      <c r="J81" s="10">
        <v>0.99961463012316887</v>
      </c>
      <c r="K81" s="10">
        <v>0.99879362435238517</v>
      </c>
      <c r="L81" s="10">
        <v>0.99798246801011825</v>
      </c>
      <c r="M81" s="10">
        <v>0.9975293286537753</v>
      </c>
      <c r="N81" s="10">
        <v>0.99664894140032256</v>
      </c>
      <c r="O81" s="10">
        <v>0.99584281970231281</v>
      </c>
      <c r="P81" s="10">
        <v>0.99419930034310788</v>
      </c>
      <c r="Q81" s="10">
        <v>0.99177861854123439</v>
      </c>
      <c r="R81" s="10">
        <v>0.98751592274355338</v>
      </c>
      <c r="S81" s="10">
        <v>0.98130566166571842</v>
      </c>
      <c r="T81" s="10">
        <v>0.97225332975732559</v>
      </c>
      <c r="U81" s="10">
        <v>0.96011831154464577</v>
      </c>
      <c r="V81" s="10">
        <v>0.94345710845344155</v>
      </c>
      <c r="W81" s="10">
        <v>0.92202175628423322</v>
      </c>
      <c r="X81" s="10">
        <v>0.89096869722268845</v>
      </c>
      <c r="Y81" s="10">
        <v>0.84998637478426742</v>
      </c>
      <c r="Z81" s="10">
        <v>0.79809672512888163</v>
      </c>
      <c r="AA81" s="10">
        <v>0.75305850161687893</v>
      </c>
      <c r="AB81" s="10">
        <v>0.85212275401494675</v>
      </c>
      <c r="AC81" s="5"/>
    </row>
    <row r="82" spans="1:29">
      <c r="A82" s="4">
        <v>1986</v>
      </c>
      <c r="B82" s="5"/>
      <c r="C82" s="10">
        <v>0.98045070422535208</v>
      </c>
      <c r="D82" s="10">
        <v>0.9987774481491396</v>
      </c>
      <c r="E82" s="10">
        <v>0.99909548669745418</v>
      </c>
      <c r="F82" s="10">
        <v>0.99932015613066716</v>
      </c>
      <c r="G82" s="10">
        <v>0.99947188094270711</v>
      </c>
      <c r="H82" s="10"/>
      <c r="I82" s="10">
        <v>0.99963621776249978</v>
      </c>
      <c r="J82" s="10">
        <v>0.99958411609985887</v>
      </c>
      <c r="K82" s="10">
        <v>0.99875597406101668</v>
      </c>
      <c r="L82" s="10">
        <v>0.99774923235512625</v>
      </c>
      <c r="M82" s="10">
        <v>0.99719952121143807</v>
      </c>
      <c r="N82" s="10">
        <v>0.99634490753417815</v>
      </c>
      <c r="O82" s="10">
        <v>0.99550469189329571</v>
      </c>
      <c r="P82" s="10">
        <v>0.99397501633101504</v>
      </c>
      <c r="Q82" s="10">
        <v>0.99196967078742626</v>
      </c>
      <c r="R82" s="10">
        <v>0.98737914462906229</v>
      </c>
      <c r="S82" s="10">
        <v>0.98181599157433419</v>
      </c>
      <c r="T82" s="10">
        <v>0.97293654300003962</v>
      </c>
      <c r="U82" s="10">
        <v>0.96051457060138645</v>
      </c>
      <c r="V82" s="10">
        <v>0.9451423738997875</v>
      </c>
      <c r="W82" s="10">
        <v>0.92108874428132193</v>
      </c>
      <c r="X82" s="10">
        <v>0.89334822734647201</v>
      </c>
      <c r="Y82" s="10">
        <v>0.84381622353789354</v>
      </c>
      <c r="Z82" s="10">
        <v>0.79650938296393536</v>
      </c>
      <c r="AA82" s="10">
        <v>0.74767566093064497</v>
      </c>
      <c r="AB82" s="10">
        <v>0.85125946530675323</v>
      </c>
      <c r="AC82" s="5"/>
    </row>
    <row r="83" spans="1:29">
      <c r="A83" s="4">
        <v>1987</v>
      </c>
      <c r="B83" s="5"/>
      <c r="C83" s="10">
        <v>0.98072602739726022</v>
      </c>
      <c r="D83" s="10">
        <v>0.99873315613651337</v>
      </c>
      <c r="E83" s="10">
        <v>0.99919719107976801</v>
      </c>
      <c r="F83" s="10">
        <v>0.99933668624675864</v>
      </c>
      <c r="G83" s="10">
        <v>0.99947618141374939</v>
      </c>
      <c r="H83" s="10"/>
      <c r="I83" s="10">
        <v>0.99963416856381615</v>
      </c>
      <c r="J83" s="10">
        <v>0.99957145533827307</v>
      </c>
      <c r="K83" s="10">
        <v>0.99867483022571302</v>
      </c>
      <c r="L83" s="10">
        <v>0.99766195871746488</v>
      </c>
      <c r="M83" s="10">
        <v>0.99721987919850941</v>
      </c>
      <c r="N83" s="10">
        <v>0.99624920600740685</v>
      </c>
      <c r="O83" s="10">
        <v>0.99516523916322164</v>
      </c>
      <c r="P83" s="10">
        <v>0.99399799250664422</v>
      </c>
      <c r="Q83" s="10">
        <v>0.99175206881658773</v>
      </c>
      <c r="R83" s="10">
        <v>0.987539339888722</v>
      </c>
      <c r="S83" s="10">
        <v>0.98181224634424014</v>
      </c>
      <c r="T83" s="10">
        <v>0.97327870489933233</v>
      </c>
      <c r="U83" s="10">
        <v>0.96052599855951726</v>
      </c>
      <c r="V83" s="10">
        <v>0.94556452722599249</v>
      </c>
      <c r="W83" s="10">
        <v>0.92279408371350113</v>
      </c>
      <c r="X83" s="10">
        <v>0.89315049051783779</v>
      </c>
      <c r="Y83" s="10">
        <v>0.84591409452094424</v>
      </c>
      <c r="Z83" s="10">
        <v>0.79546276153812001</v>
      </c>
      <c r="AA83" s="10">
        <v>0.74819744869661675</v>
      </c>
      <c r="AB83" s="10">
        <v>0.84418697562924494</v>
      </c>
      <c r="AC83" s="5"/>
    </row>
    <row r="84" spans="1:29">
      <c r="A84" s="4">
        <v>1988</v>
      </c>
      <c r="B84" s="5"/>
      <c r="C84" s="10">
        <v>0.98118997361477578</v>
      </c>
      <c r="D84" s="10">
        <v>0.99876998161038832</v>
      </c>
      <c r="E84" s="10">
        <v>0.99919393352698915</v>
      </c>
      <c r="F84" s="10">
        <v>0.99935012633836839</v>
      </c>
      <c r="G84" s="10">
        <v>0.99948400589097919</v>
      </c>
      <c r="H84" s="10"/>
      <c r="I84" s="10">
        <v>0.99961206020440518</v>
      </c>
      <c r="J84" s="10">
        <v>0.99960398074469048</v>
      </c>
      <c r="K84" s="10">
        <v>0.9985268507810855</v>
      </c>
      <c r="L84" s="10">
        <v>0.99751160597499955</v>
      </c>
      <c r="M84" s="10">
        <v>0.99707590013814218</v>
      </c>
      <c r="N84" s="10">
        <v>0.99609203685542413</v>
      </c>
      <c r="O84" s="10">
        <v>0.99493610911253827</v>
      </c>
      <c r="P84" s="10">
        <v>0.99386132386500126</v>
      </c>
      <c r="Q84" s="10">
        <v>0.99147013456381694</v>
      </c>
      <c r="R84" s="10">
        <v>0.98738740231629518</v>
      </c>
      <c r="S84" s="10">
        <v>0.98144212026900701</v>
      </c>
      <c r="T84" s="10">
        <v>0.97280693630242343</v>
      </c>
      <c r="U84" s="10">
        <v>0.96036702896428472</v>
      </c>
      <c r="V84" s="10">
        <v>0.94627402711108055</v>
      </c>
      <c r="W84" s="10">
        <v>0.92167593577738272</v>
      </c>
      <c r="X84" s="10">
        <v>0.89349815291365198</v>
      </c>
      <c r="Y84" s="10">
        <v>0.84347652656686289</v>
      </c>
      <c r="Z84" s="10">
        <v>0.79817143570380999</v>
      </c>
      <c r="AA84" s="10">
        <v>0.73557851879715885</v>
      </c>
      <c r="AB84" s="10">
        <v>0.84086900753567417</v>
      </c>
      <c r="AC84" s="5"/>
    </row>
    <row r="85" spans="1:29">
      <c r="A85" s="4">
        <v>1989</v>
      </c>
      <c r="B85" s="5"/>
      <c r="C85" s="10">
        <v>0.98118564356435645</v>
      </c>
      <c r="D85" s="10">
        <v>0.99861869661837976</v>
      </c>
      <c r="E85" s="10">
        <v>0.99924163735911042</v>
      </c>
      <c r="F85" s="10">
        <v>0.99936893394525972</v>
      </c>
      <c r="G85" s="10">
        <v>0.99952060647343766</v>
      </c>
      <c r="H85" s="10"/>
      <c r="I85" s="10">
        <v>0.99963767341687826</v>
      </c>
      <c r="J85" s="10">
        <v>0.99958420327314235</v>
      </c>
      <c r="K85" s="10">
        <v>0.99844325443830206</v>
      </c>
      <c r="L85" s="10">
        <v>0.99745706260159006</v>
      </c>
      <c r="M85" s="10">
        <v>0.99702902177510333</v>
      </c>
      <c r="N85" s="10">
        <v>0.99603405989937932</v>
      </c>
      <c r="O85" s="10">
        <v>0.99483957668033018</v>
      </c>
      <c r="P85" s="10">
        <v>0.99366625355295946</v>
      </c>
      <c r="Q85" s="10">
        <v>0.99134388480764668</v>
      </c>
      <c r="R85" s="10">
        <v>0.98717889004737314</v>
      </c>
      <c r="S85" s="10">
        <v>0.98101205326150476</v>
      </c>
      <c r="T85" s="10">
        <v>0.97304443407605756</v>
      </c>
      <c r="U85" s="10">
        <v>0.96100930957123931</v>
      </c>
      <c r="V85" s="10">
        <v>0.94649492884866615</v>
      </c>
      <c r="W85" s="10">
        <v>0.92457963719072811</v>
      </c>
      <c r="X85" s="10">
        <v>0.89765590439363341</v>
      </c>
      <c r="Y85" s="10">
        <v>0.84201751467922237</v>
      </c>
      <c r="Z85" s="10">
        <v>0.79586777883816917</v>
      </c>
      <c r="AA85" s="10">
        <v>0.73602244361483571</v>
      </c>
      <c r="AB85" s="10">
        <v>0.84158492916082828</v>
      </c>
      <c r="AC85" s="5"/>
    </row>
    <row r="86" spans="1:29">
      <c r="A86" s="4">
        <v>1990</v>
      </c>
      <c r="B86" s="5"/>
      <c r="C86" s="10">
        <v>0.98267361111111107</v>
      </c>
      <c r="D86" s="10">
        <v>0.99869993434011817</v>
      </c>
      <c r="E86" s="10">
        <v>0.99923309258043336</v>
      </c>
      <c r="F86" s="10">
        <v>0.99942744583059751</v>
      </c>
      <c r="G86" s="10">
        <v>0.99952724885095212</v>
      </c>
      <c r="H86" s="10"/>
      <c r="I86" s="10">
        <v>0.99965811489124368</v>
      </c>
      <c r="J86" s="10">
        <v>0.99959953837276394</v>
      </c>
      <c r="K86" s="10">
        <v>0.99823785594639869</v>
      </c>
      <c r="L86" s="10">
        <v>0.99740414507772024</v>
      </c>
      <c r="M86" s="10">
        <v>0.9969115990990991</v>
      </c>
      <c r="N86" s="10">
        <v>0.99609669947886503</v>
      </c>
      <c r="O86" s="10">
        <v>0.99498204787234046</v>
      </c>
      <c r="P86" s="10">
        <v>0.99386803278688529</v>
      </c>
      <c r="Q86" s="10">
        <v>0.99150446428571426</v>
      </c>
      <c r="R86" s="10">
        <v>0.98792827586206899</v>
      </c>
      <c r="S86" s="10">
        <v>0.9817911184210526</v>
      </c>
      <c r="T86" s="10">
        <v>0.973637707948244</v>
      </c>
      <c r="U86" s="10">
        <v>0.96302591792656589</v>
      </c>
      <c r="V86" s="10">
        <v>0.94804645571317159</v>
      </c>
      <c r="W86" s="10">
        <v>0.92811558750418333</v>
      </c>
      <c r="X86" s="10">
        <v>0.89667310463127359</v>
      </c>
      <c r="Y86" s="10">
        <v>0.85005114696354045</v>
      </c>
      <c r="Z86" s="10">
        <v>0.78956796873182422</v>
      </c>
      <c r="AA86" s="10">
        <v>0.75289280718857288</v>
      </c>
      <c r="AB86" s="10">
        <v>0.8495430566906903</v>
      </c>
      <c r="AC86" s="5"/>
    </row>
    <row r="87" spans="1:29">
      <c r="A87" s="4">
        <v>1991</v>
      </c>
      <c r="B87" s="5"/>
      <c r="C87" s="10">
        <v>0.98413882863340563</v>
      </c>
      <c r="D87" s="10">
        <v>0.99875611285266452</v>
      </c>
      <c r="E87" s="10">
        <v>0.9992426332288401</v>
      </c>
      <c r="F87" s="10">
        <v>0.99935799373040757</v>
      </c>
      <c r="G87" s="10">
        <v>0.99956614420062695</v>
      </c>
      <c r="H87" s="10"/>
      <c r="I87" s="10">
        <v>0.99967379385964916</v>
      </c>
      <c r="J87" s="10">
        <v>0.99957628062360804</v>
      </c>
      <c r="K87" s="10">
        <v>0.99805520774046674</v>
      </c>
      <c r="L87" s="10">
        <v>0.99728870056497176</v>
      </c>
      <c r="M87" s="10">
        <v>0.99688613303269447</v>
      </c>
      <c r="N87" s="10">
        <v>0.99621112372304199</v>
      </c>
      <c r="O87" s="10">
        <v>0.99500319081046584</v>
      </c>
      <c r="P87" s="10">
        <v>0.99376811594202896</v>
      </c>
      <c r="Q87" s="10">
        <v>0.99147830802603032</v>
      </c>
      <c r="R87" s="10">
        <v>0.98818424566088114</v>
      </c>
      <c r="S87" s="10">
        <v>0.98222132471728596</v>
      </c>
      <c r="T87" s="10">
        <v>0.97468909090909095</v>
      </c>
      <c r="U87" s="10">
        <v>0.96364194144956383</v>
      </c>
      <c r="V87" s="10">
        <v>0.94936983746454517</v>
      </c>
      <c r="W87" s="10">
        <v>0.93069999999999997</v>
      </c>
      <c r="X87" s="10">
        <v>0.89467052764207877</v>
      </c>
      <c r="Y87" s="10">
        <v>0.85177060482607336</v>
      </c>
      <c r="Z87" s="10">
        <v>0.7866108551837907</v>
      </c>
      <c r="AA87" s="10">
        <v>0.73131665214324248</v>
      </c>
      <c r="AB87" s="10">
        <v>0.84635742115709767</v>
      </c>
      <c r="AC87" s="5"/>
    </row>
    <row r="88" spans="1:29">
      <c r="A88" s="9">
        <v>1992</v>
      </c>
      <c r="B88" s="9"/>
      <c r="C88" s="10">
        <v>0.98391376478024417</v>
      </c>
      <c r="D88" s="10">
        <v>0.99891366260657177</v>
      </c>
      <c r="E88" s="10">
        <v>0.99924661165109008</v>
      </c>
      <c r="F88" s="10">
        <v>0.99950179157572083</v>
      </c>
      <c r="G88" s="10">
        <v>0.99960143326057671</v>
      </c>
      <c r="H88" s="10"/>
      <c r="I88" s="10">
        <v>0.99965629936108114</v>
      </c>
      <c r="J88" s="10">
        <v>0.99960498323255043</v>
      </c>
      <c r="K88" s="10">
        <v>0.99812762640639829</v>
      </c>
      <c r="L88" s="10">
        <v>0.9973699442956403</v>
      </c>
      <c r="M88" s="10">
        <v>0.99692184658582317</v>
      </c>
      <c r="N88" s="10">
        <v>0.99637728633951561</v>
      </c>
      <c r="O88" s="10">
        <v>0.99511168622288659</v>
      </c>
      <c r="P88" s="10">
        <v>0.99398053024416089</v>
      </c>
      <c r="Q88" s="10">
        <v>0.99123768376685628</v>
      </c>
      <c r="R88" s="10">
        <v>0.98905725236802955</v>
      </c>
      <c r="S88" s="10">
        <v>0.98214196412583543</v>
      </c>
      <c r="T88" s="10">
        <v>0.97606013061725516</v>
      </c>
      <c r="U88" s="10">
        <v>0.96648352315585218</v>
      </c>
      <c r="V88" s="10">
        <v>0.94968617494626906</v>
      </c>
      <c r="W88" s="10">
        <v>0.93523306006631135</v>
      </c>
      <c r="X88" s="10">
        <v>0.89838251960091031</v>
      </c>
      <c r="Y88" s="10">
        <v>0.84767950955271743</v>
      </c>
      <c r="Z88" s="10">
        <v>0.78928510019912257</v>
      </c>
      <c r="AA88" s="10">
        <v>0.74905465795806125</v>
      </c>
      <c r="AB88" s="10">
        <v>0.85098335854765506</v>
      </c>
      <c r="AC88" s="20"/>
    </row>
    <row r="89" spans="1:29">
      <c r="A89" s="9">
        <v>1993</v>
      </c>
      <c r="B89" s="9"/>
      <c r="C89" s="10">
        <v>0.98389115243340319</v>
      </c>
      <c r="D89" s="10">
        <v>0.99884509022282431</v>
      </c>
      <c r="E89" s="10">
        <v>0.99925327039355172</v>
      </c>
      <c r="F89" s="10">
        <v>0.99938772974390899</v>
      </c>
      <c r="G89" s="10">
        <v>0.99951978803443842</v>
      </c>
      <c r="H89" s="10"/>
      <c r="I89" s="10">
        <v>0.99968745488323985</v>
      </c>
      <c r="J89" s="10">
        <v>0.99958202913854011</v>
      </c>
      <c r="K89" s="10">
        <v>0.99801034016782986</v>
      </c>
      <c r="L89" s="10">
        <v>0.99716130726628094</v>
      </c>
      <c r="M89" s="10">
        <v>0.99696567028057248</v>
      </c>
      <c r="N89" s="10">
        <v>0.9961227179032538</v>
      </c>
      <c r="O89" s="10">
        <v>0.99500018741244323</v>
      </c>
      <c r="P89" s="10">
        <v>0.99326971068378223</v>
      </c>
      <c r="Q89" s="10">
        <v>0.99146564602941711</v>
      </c>
      <c r="R89" s="10">
        <v>0.98808236954011242</v>
      </c>
      <c r="S89" s="10">
        <v>0.98256283366232677</v>
      </c>
      <c r="T89" s="10">
        <v>0.97501341073071612</v>
      </c>
      <c r="U89" s="10">
        <v>0.96502704819719487</v>
      </c>
      <c r="V89" s="10">
        <v>0.94966998955559323</v>
      </c>
      <c r="W89" s="10">
        <v>0.93134044398050331</v>
      </c>
      <c r="X89" s="10">
        <v>0.89740844331789182</v>
      </c>
      <c r="Y89" s="10">
        <v>0.86059779627278565</v>
      </c>
      <c r="Z89" s="10">
        <v>0.82281630074237877</v>
      </c>
      <c r="AA89" s="10">
        <v>0.76309714082756175</v>
      </c>
      <c r="AB89" s="10">
        <v>0.74049079754601221</v>
      </c>
      <c r="AC89" s="21"/>
    </row>
    <row r="90" spans="1:29">
      <c r="A90" s="9">
        <v>1994</v>
      </c>
      <c r="B90" s="9"/>
      <c r="C90" s="10">
        <v>0.98467596534587032</v>
      </c>
      <c r="D90" s="10">
        <v>0.9988449108199704</v>
      </c>
      <c r="E90" s="10">
        <v>0.99926884045717712</v>
      </c>
      <c r="F90" s="10">
        <v>0.99942126459639757</v>
      </c>
      <c r="G90" s="10">
        <v>0.99949747666600774</v>
      </c>
      <c r="H90" s="10"/>
      <c r="I90" s="10">
        <v>0.99966984502679113</v>
      </c>
      <c r="J90" s="10">
        <v>0.99957382787186355</v>
      </c>
      <c r="K90" s="10">
        <v>0.99801455554673624</v>
      </c>
      <c r="L90" s="10">
        <v>0.99731566129854266</v>
      </c>
      <c r="M90" s="10">
        <v>0.99698860007321111</v>
      </c>
      <c r="N90" s="10">
        <v>0.99602499881355455</v>
      </c>
      <c r="O90" s="10">
        <v>0.99501468359900269</v>
      </c>
      <c r="P90" s="10">
        <v>0.99326477394653556</v>
      </c>
      <c r="Q90" s="10">
        <v>0.99135653126510981</v>
      </c>
      <c r="R90" s="10">
        <v>0.98799574226208342</v>
      </c>
      <c r="S90" s="10">
        <v>0.98338444705752937</v>
      </c>
      <c r="T90" s="10">
        <v>0.97581482433017408</v>
      </c>
      <c r="U90" s="10">
        <v>0.96650695806853404</v>
      </c>
      <c r="V90" s="10">
        <v>0.95010925862713114</v>
      </c>
      <c r="W90" s="10">
        <v>0.93378211124409238</v>
      </c>
      <c r="X90" s="10">
        <v>0.89985121156298709</v>
      </c>
      <c r="Y90" s="10">
        <v>0.86632257276364411</v>
      </c>
      <c r="Z90" s="10">
        <v>0.83486538531410093</v>
      </c>
      <c r="AA90" s="10">
        <v>0.78235392600033482</v>
      </c>
      <c r="AB90" s="10">
        <v>0.74561403508771928</v>
      </c>
      <c r="AC90" s="21"/>
    </row>
    <row r="91" spans="1:29">
      <c r="A91" s="9">
        <v>1995</v>
      </c>
      <c r="B91" s="9"/>
      <c r="C91" s="10">
        <v>0.9860872149995088</v>
      </c>
      <c r="D91" s="10">
        <v>0.99891788593610031</v>
      </c>
      <c r="E91" s="10">
        <v>0.99930486712451483</v>
      </c>
      <c r="F91" s="10">
        <v>0.99948880262765005</v>
      </c>
      <c r="G91" s="10">
        <v>0.99958435353836961</v>
      </c>
      <c r="H91" s="10"/>
      <c r="I91" s="10">
        <v>0.99968918549221153</v>
      </c>
      <c r="J91" s="10">
        <v>0.99959367832901747</v>
      </c>
      <c r="K91" s="10">
        <v>0.99825112231127267</v>
      </c>
      <c r="L91" s="10">
        <v>0.99748899551446846</v>
      </c>
      <c r="M91" s="10">
        <v>0.99713212288980935</v>
      </c>
      <c r="N91" s="10">
        <v>0.99619880427983254</v>
      </c>
      <c r="O91" s="10">
        <v>0.99507787132489933</v>
      </c>
      <c r="P91" s="10">
        <v>0.99337482160367374</v>
      </c>
      <c r="Q91" s="10">
        <v>0.99130920001871148</v>
      </c>
      <c r="R91" s="10">
        <v>0.98810842193444715</v>
      </c>
      <c r="S91" s="10">
        <v>0.98356022117249042</v>
      </c>
      <c r="T91" s="10">
        <v>0.97552538583836101</v>
      </c>
      <c r="U91" s="10">
        <v>0.96722060963557266</v>
      </c>
      <c r="V91" s="10">
        <v>0.95051483180751417</v>
      </c>
      <c r="W91" s="10">
        <v>0.9339833665662497</v>
      </c>
      <c r="X91" s="10">
        <v>0.90153613349715056</v>
      </c>
      <c r="Y91" s="10">
        <v>0.85922774675765901</v>
      </c>
      <c r="Z91" s="10">
        <v>0.84242362800756965</v>
      </c>
      <c r="AA91" s="10">
        <v>0.79060554612337297</v>
      </c>
      <c r="AB91" s="10">
        <v>0.76315789473684215</v>
      </c>
      <c r="AC91" s="9"/>
    </row>
    <row r="92" spans="1:29">
      <c r="A92" s="9">
        <v>1996</v>
      </c>
      <c r="B92" s="9"/>
      <c r="C92" s="10">
        <v>0.98600421500666346</v>
      </c>
      <c r="D92" s="10">
        <v>0.99910716506103969</v>
      </c>
      <c r="E92" s="10">
        <v>0.99935948797857199</v>
      </c>
      <c r="F92" s="10">
        <v>0.999471092345942</v>
      </c>
      <c r="G92" s="10">
        <v>0.99958269671331201</v>
      </c>
      <c r="H92" s="10"/>
      <c r="I92" s="10">
        <v>0.99969388635615331</v>
      </c>
      <c r="J92" s="10">
        <v>0.99962117915408755</v>
      </c>
      <c r="K92" s="10">
        <v>0.99838873168920017</v>
      </c>
      <c r="L92" s="10">
        <v>0.99759732292628323</v>
      </c>
      <c r="M92" s="10">
        <v>0.99745291177973927</v>
      </c>
      <c r="N92" s="10">
        <v>0.99672969593095451</v>
      </c>
      <c r="O92" s="10">
        <v>0.99575246349501312</v>
      </c>
      <c r="P92" s="10">
        <v>0.9941053608437227</v>
      </c>
      <c r="Q92" s="10">
        <v>0.99182732134175988</v>
      </c>
      <c r="R92" s="10">
        <v>0.98886122439034119</v>
      </c>
      <c r="S92" s="10">
        <v>0.98400434556757688</v>
      </c>
      <c r="T92" s="10">
        <v>0.97590095674552624</v>
      </c>
      <c r="U92" s="10">
        <v>0.96880524926557299</v>
      </c>
      <c r="V92" s="10">
        <v>0.9516956689718119</v>
      </c>
      <c r="W92" s="10">
        <v>0.93449696533471294</v>
      </c>
      <c r="X92" s="10">
        <v>0.90380655289824041</v>
      </c>
      <c r="Y92" s="10">
        <v>0.86290000570418113</v>
      </c>
      <c r="Z92" s="10">
        <v>0.8421122816375517</v>
      </c>
      <c r="AA92" s="10">
        <v>0.82482678983833724</v>
      </c>
      <c r="AB92" s="10">
        <v>0.76306620209059228</v>
      </c>
      <c r="AC92" s="9"/>
    </row>
    <row r="93" spans="1:29">
      <c r="A93" s="9">
        <v>1997</v>
      </c>
      <c r="B93" s="9"/>
      <c r="C93" s="10">
        <v>0.98654444196020241</v>
      </c>
      <c r="D93" s="10">
        <v>0.9991421129559539</v>
      </c>
      <c r="E93" s="10">
        <v>0.99942476938087088</v>
      </c>
      <c r="F93" s="10">
        <v>0.99949171432361428</v>
      </c>
      <c r="G93" s="10">
        <v>0.99963304253607277</v>
      </c>
      <c r="H93" s="10"/>
      <c r="I93" s="10">
        <v>0.99971601648232811</v>
      </c>
      <c r="J93" s="10">
        <v>0.99965928162481499</v>
      </c>
      <c r="K93" s="10">
        <v>0.99856388705241317</v>
      </c>
      <c r="L93" s="10">
        <v>0.99770100563233721</v>
      </c>
      <c r="M93" s="10">
        <v>0.99766471711322191</v>
      </c>
      <c r="N93" s="10">
        <v>0.99733157562275132</v>
      </c>
      <c r="O93" s="10">
        <v>0.99646302561209232</v>
      </c>
      <c r="P93" s="10">
        <v>0.9950088789229129</v>
      </c>
      <c r="Q93" s="10">
        <v>0.9923382990844537</v>
      </c>
      <c r="R93" s="10">
        <v>0.98942707598309831</v>
      </c>
      <c r="S93" s="10">
        <v>0.98437053886789616</v>
      </c>
      <c r="T93" s="10">
        <v>0.9766448424375368</v>
      </c>
      <c r="U93" s="10">
        <v>0.96960752262475502</v>
      </c>
      <c r="V93" s="10">
        <v>0.95335913214489632</v>
      </c>
      <c r="W93" s="10">
        <v>0.93685288306089454</v>
      </c>
      <c r="X93" s="10">
        <v>0.90732981516348876</v>
      </c>
      <c r="Y93" s="10">
        <v>0.8634107329987315</v>
      </c>
      <c r="Z93" s="10">
        <v>0.84217380256638297</v>
      </c>
      <c r="AA93" s="10">
        <v>0.82387643462404803</v>
      </c>
      <c r="AB93" s="10">
        <v>0.72636815920398012</v>
      </c>
      <c r="AC93" s="9"/>
    </row>
    <row r="94" spans="1:29">
      <c r="A94" s="11">
        <v>1998</v>
      </c>
      <c r="B94"/>
      <c r="C94" s="18">
        <v>0.98658320184428749</v>
      </c>
      <c r="D94" s="18">
        <v>0.99946651439854184</v>
      </c>
      <c r="E94" s="18">
        <v>0.99946651439854184</v>
      </c>
      <c r="F94" s="18">
        <v>0.99946651439854184</v>
      </c>
      <c r="G94" s="18">
        <v>0.99946651439854184</v>
      </c>
      <c r="H94" s="18"/>
      <c r="I94" s="18">
        <v>0.99726450661904353</v>
      </c>
      <c r="J94" s="18">
        <v>0.99971318637326967</v>
      </c>
      <c r="K94" s="18">
        <v>0.99966000017969392</v>
      </c>
      <c r="L94" s="18">
        <v>0.99857079852546282</v>
      </c>
      <c r="M94" s="18">
        <v>0.9980781895718619</v>
      </c>
      <c r="N94" s="18">
        <v>0.99799577470570833</v>
      </c>
      <c r="O94" s="18">
        <v>0.99773611964761322</v>
      </c>
      <c r="P94" s="18">
        <v>0.99660739869331227</v>
      </c>
      <c r="Q94" s="18">
        <v>0.99436353604208638</v>
      </c>
      <c r="R94" s="18">
        <v>0.99073341043330432</v>
      </c>
      <c r="S94" s="18">
        <v>0.98690615318633323</v>
      </c>
      <c r="T94" s="18">
        <v>0.98183582853071594</v>
      </c>
      <c r="U94" s="18">
        <v>0.97364265324334986</v>
      </c>
      <c r="V94" s="18">
        <v>0.96008060453400501</v>
      </c>
      <c r="W94" s="18">
        <v>0.93601252242428501</v>
      </c>
      <c r="X94" s="18">
        <v>0.87887852698884361</v>
      </c>
      <c r="Y94" s="18">
        <v>0.86174449529518182</v>
      </c>
      <c r="Z94" s="22">
        <v>0.83049312311304935</v>
      </c>
      <c r="AA94" s="22">
        <v>0.79983349191246433</v>
      </c>
      <c r="AB94" s="22">
        <v>0.79837067209775969</v>
      </c>
    </row>
    <row r="95" spans="1:29">
      <c r="A95" s="11">
        <v>1999</v>
      </c>
      <c r="B95"/>
      <c r="C95" s="18">
        <v>0.98689633943987798</v>
      </c>
      <c r="D95" s="18">
        <v>0.9994779851515776</v>
      </c>
      <c r="E95" s="18">
        <v>0.9994779851515776</v>
      </c>
      <c r="F95" s="18">
        <v>0.9994779851515776</v>
      </c>
      <c r="G95" s="18">
        <v>0.9994779851515776</v>
      </c>
      <c r="H95" s="18"/>
      <c r="I95" s="18">
        <v>0.99729884144156655</v>
      </c>
      <c r="J95" s="18">
        <v>0.99973478581699504</v>
      </c>
      <c r="K95" s="18">
        <v>0.99968560040555687</v>
      </c>
      <c r="L95" s="18">
        <v>0.99866596088104986</v>
      </c>
      <c r="M95" s="18">
        <v>0.99811519156629491</v>
      </c>
      <c r="N95" s="18">
        <v>0.99815262066498323</v>
      </c>
      <c r="O95" s="18">
        <v>0.99788502811401913</v>
      </c>
      <c r="P95" s="18">
        <v>0.99678473971624471</v>
      </c>
      <c r="Q95" s="18">
        <v>0.99452077722593835</v>
      </c>
      <c r="R95" s="18">
        <v>0.9910900225183279</v>
      </c>
      <c r="S95" s="18">
        <v>0.98679183790646041</v>
      </c>
      <c r="T95" s="18">
        <v>0.98170725363573541</v>
      </c>
      <c r="U95" s="18">
        <v>0.97403761076431827</v>
      </c>
      <c r="V95" s="18">
        <v>0.96077513757736432</v>
      </c>
      <c r="W95" s="18">
        <v>0.93637171678196396</v>
      </c>
      <c r="X95" s="18">
        <v>0.87883465913077874</v>
      </c>
      <c r="Y95" s="18">
        <v>0.85972085154377553</v>
      </c>
      <c r="Z95" s="22">
        <v>0.81230976144970624</v>
      </c>
      <c r="AA95" s="22">
        <v>0.7946325731398296</v>
      </c>
      <c r="AB95" s="22">
        <v>0.83763345195729544</v>
      </c>
    </row>
    <row r="96" spans="1:29">
      <c r="A96" s="11">
        <v>2000</v>
      </c>
      <c r="B96"/>
      <c r="C96" s="18">
        <v>0.98718171155727974</v>
      </c>
      <c r="D96" s="18">
        <v>0.99952272553982946</v>
      </c>
      <c r="E96" s="18">
        <v>0.99952272553982946</v>
      </c>
      <c r="F96" s="18">
        <v>0.99952272553982946</v>
      </c>
      <c r="G96" s="18">
        <v>0.99952272553982946</v>
      </c>
      <c r="H96" s="18"/>
      <c r="I96" s="18">
        <v>0.99728174590456409</v>
      </c>
      <c r="J96" s="18">
        <v>0.99978095093475483</v>
      </c>
      <c r="K96" s="18">
        <v>0.99970487929838259</v>
      </c>
      <c r="L96" s="18">
        <v>0.99876533151477476</v>
      </c>
      <c r="M96" s="18">
        <v>0.99807992196737305</v>
      </c>
      <c r="N96" s="18">
        <v>0.99811456625791661</v>
      </c>
      <c r="O96" s="18">
        <v>0.99797287614740982</v>
      </c>
      <c r="P96" s="18">
        <v>0.99697463567963385</v>
      </c>
      <c r="Q96" s="18">
        <v>0.99483682710552379</v>
      </c>
      <c r="R96" s="18">
        <v>0.99174517200042678</v>
      </c>
      <c r="S96" s="18">
        <v>0.98650584540709985</v>
      </c>
      <c r="T96" s="18">
        <v>0.98235471904698091</v>
      </c>
      <c r="U96" s="18">
        <v>0.97461001683486226</v>
      </c>
      <c r="V96" s="18">
        <v>0.96256896691013982</v>
      </c>
      <c r="W96" s="18">
        <v>0.93897340688402409</v>
      </c>
      <c r="X96" s="18">
        <v>0.88666534574995048</v>
      </c>
      <c r="Y96" s="18">
        <v>0.86730786133119042</v>
      </c>
      <c r="Z96" s="22">
        <v>0.81005176273083379</v>
      </c>
      <c r="AA96" s="22">
        <v>0.75727055268790133</v>
      </c>
      <c r="AB96" s="22">
        <v>0.81814236111111116</v>
      </c>
    </row>
    <row r="97" spans="1:28">
      <c r="A97" s="11">
        <v>2001</v>
      </c>
      <c r="B97"/>
      <c r="C97" s="18">
        <v>0.98817725759860708</v>
      </c>
      <c r="D97" s="18">
        <v>0.99953161974039517</v>
      </c>
      <c r="E97" s="18">
        <v>0.99953161974039517</v>
      </c>
      <c r="F97" s="18">
        <v>0.99953161974039517</v>
      </c>
      <c r="G97" s="18">
        <v>0.99953161974039517</v>
      </c>
      <c r="H97" s="18"/>
      <c r="I97" s="18">
        <v>0.99731845348971859</v>
      </c>
      <c r="J97" s="18">
        <v>0.99978914160185073</v>
      </c>
      <c r="K97" s="18">
        <v>0.99970056751316549</v>
      </c>
      <c r="L97" s="18">
        <v>0.99879354299582268</v>
      </c>
      <c r="M97" s="18">
        <v>0.99797888417135283</v>
      </c>
      <c r="N97" s="18">
        <v>0.99818096329158834</v>
      </c>
      <c r="O97" s="18">
        <v>0.9979481941243471</v>
      </c>
      <c r="P97" s="18">
        <v>0.99697551548658148</v>
      </c>
      <c r="Q97" s="18">
        <v>0.99509226767747072</v>
      </c>
      <c r="R97" s="18">
        <v>0.99206342203064035</v>
      </c>
      <c r="S97" s="18">
        <v>0.98630306048435112</v>
      </c>
      <c r="T97" s="18">
        <v>0.98238148033911588</v>
      </c>
      <c r="U97" s="18">
        <v>0.97530272957695019</v>
      </c>
      <c r="V97" s="18">
        <v>0.96235733047641869</v>
      </c>
      <c r="W97" s="18">
        <v>0.94225875332728815</v>
      </c>
      <c r="X97" s="18">
        <v>0.89299460247329709</v>
      </c>
      <c r="Y97" s="18">
        <v>0.87189867910619112</v>
      </c>
      <c r="Z97" s="22">
        <v>0.82775134593714783</v>
      </c>
      <c r="AA97" s="22">
        <v>0.78690448251584133</v>
      </c>
      <c r="AB97" s="22">
        <v>0.81210325856961485</v>
      </c>
    </row>
    <row r="98" spans="1:28">
      <c r="A98" s="11">
        <v>2002</v>
      </c>
      <c r="B98"/>
      <c r="C98" s="18">
        <v>0.98819389362438981</v>
      </c>
      <c r="D98" s="18">
        <v>0.99951474672125007</v>
      </c>
      <c r="E98" s="18">
        <v>0.99951474672125007</v>
      </c>
      <c r="F98" s="18">
        <v>0.99951474672125007</v>
      </c>
      <c r="G98" s="18">
        <v>0.99951474672125007</v>
      </c>
      <c r="H98" s="18"/>
      <c r="I98" s="18">
        <v>0.99729858201988708</v>
      </c>
      <c r="J98" s="18">
        <v>0.99979839635360357</v>
      </c>
      <c r="K98" s="18">
        <v>0.99967983044541897</v>
      </c>
      <c r="L98" s="18">
        <v>0.99889499928897629</v>
      </c>
      <c r="M98" s="18">
        <v>0.99797210052324303</v>
      </c>
      <c r="N98" s="18">
        <v>0.9981709305776334</v>
      </c>
      <c r="O98" s="18">
        <v>0.99791659334509453</v>
      </c>
      <c r="P98" s="18">
        <v>0.99705201567027413</v>
      </c>
      <c r="Q98" s="18">
        <v>0.99542070387723847</v>
      </c>
      <c r="R98" s="18">
        <v>0.99231170908138899</v>
      </c>
      <c r="S98" s="18">
        <v>0.98663547202053847</v>
      </c>
      <c r="T98" s="18">
        <v>0.9821040857065555</v>
      </c>
      <c r="U98" s="18">
        <v>0.97498914594058173</v>
      </c>
      <c r="V98" s="18">
        <v>0.96339562244070753</v>
      </c>
      <c r="W98" s="18">
        <v>0.94440919828990622</v>
      </c>
      <c r="X98" s="18">
        <v>0.89926933628247319</v>
      </c>
      <c r="Y98" s="18">
        <v>0.87661274401644385</v>
      </c>
      <c r="Z98" s="22">
        <v>0.83079847908745252</v>
      </c>
      <c r="AA98" s="22">
        <v>0.79264140582097742</v>
      </c>
      <c r="AB98" s="22">
        <v>0.79762912785774764</v>
      </c>
    </row>
    <row r="99" spans="1:28">
      <c r="A99" s="11">
        <v>2003</v>
      </c>
      <c r="B99"/>
      <c r="C99" s="18">
        <v>0.98809870015421897</v>
      </c>
      <c r="D99" s="18">
        <v>0.99952195742875327</v>
      </c>
      <c r="E99" s="18">
        <v>0.99952195742875327</v>
      </c>
      <c r="F99" s="18">
        <v>0.99952195742875327</v>
      </c>
      <c r="G99" s="18">
        <v>0.99952195742875327</v>
      </c>
      <c r="H99" s="18"/>
      <c r="I99" s="18">
        <v>0.99720440385825382</v>
      </c>
      <c r="J99" s="18">
        <v>0.99982075389674852</v>
      </c>
      <c r="K99" s="18">
        <v>0.99968472883558368</v>
      </c>
      <c r="L99" s="18">
        <v>0.99890685123467005</v>
      </c>
      <c r="M99" s="18">
        <v>0.99794133437900479</v>
      </c>
      <c r="N99" s="18">
        <v>0.99820902918348475</v>
      </c>
      <c r="O99" s="18">
        <v>0.99796318482739643</v>
      </c>
      <c r="P99" s="18">
        <v>0.99728835257747184</v>
      </c>
      <c r="Q99" s="18">
        <v>0.99552482974100831</v>
      </c>
      <c r="R99" s="18">
        <v>0.99226361918919759</v>
      </c>
      <c r="S99" s="18">
        <v>0.98691027006189602</v>
      </c>
      <c r="T99" s="18">
        <v>0.98208989217700982</v>
      </c>
      <c r="U99" s="18">
        <v>0.97511814238667704</v>
      </c>
      <c r="V99" s="18">
        <v>0.96396002765722166</v>
      </c>
      <c r="W99" s="18">
        <v>0.94496901648485909</v>
      </c>
      <c r="X99" s="18">
        <v>0.90516346916770085</v>
      </c>
      <c r="Y99" s="18">
        <v>0.88154350037447327</v>
      </c>
      <c r="Z99" s="22">
        <v>0.84463948814699363</v>
      </c>
      <c r="AA99" s="22">
        <v>0.80406504065040652</v>
      </c>
      <c r="AB99" s="22">
        <v>0.81489184692179695</v>
      </c>
    </row>
    <row r="100" spans="1:28">
      <c r="A100" s="11">
        <v>2004</v>
      </c>
      <c r="B100"/>
      <c r="C100" s="18">
        <v>0.98828065394509768</v>
      </c>
      <c r="D100" s="18">
        <v>0.99957085319505645</v>
      </c>
      <c r="E100" s="18">
        <v>0.99957085319505645</v>
      </c>
      <c r="F100" s="18">
        <v>0.99957085319505645</v>
      </c>
      <c r="G100" s="18">
        <v>0.99957085319505645</v>
      </c>
      <c r="H100" s="18"/>
      <c r="I100" s="18">
        <v>0.99717901941010501</v>
      </c>
      <c r="J100" s="18">
        <v>0.99980760373125166</v>
      </c>
      <c r="K100" s="18">
        <v>0.99972606701702704</v>
      </c>
      <c r="L100" s="18">
        <v>0.99892201534395575</v>
      </c>
      <c r="M100" s="18">
        <v>0.99808825069504681</v>
      </c>
      <c r="N100" s="18">
        <v>0.99819258773450326</v>
      </c>
      <c r="O100" s="18">
        <v>0.9979933103683295</v>
      </c>
      <c r="P100" s="18">
        <v>0.99752996924559867</v>
      </c>
      <c r="Q100" s="18">
        <v>0.9959196242553725</v>
      </c>
      <c r="R100" s="18">
        <v>0.9926475088139427</v>
      </c>
      <c r="S100" s="18">
        <v>0.98778490707211886</v>
      </c>
      <c r="T100" s="18">
        <v>0.98179748158471036</v>
      </c>
      <c r="U100" s="18">
        <v>0.97589084216208477</v>
      </c>
      <c r="V100" s="18">
        <v>0.96516848746975403</v>
      </c>
      <c r="W100" s="18">
        <v>0.94775764537325236</v>
      </c>
      <c r="X100" s="18">
        <v>0.91176871145353022</v>
      </c>
      <c r="Y100" s="18">
        <v>0.88706674380686901</v>
      </c>
      <c r="Z100" s="22">
        <v>0.8460508356725297</v>
      </c>
      <c r="AA100" s="22">
        <v>0.81701799980748868</v>
      </c>
      <c r="AB100" s="22">
        <v>0.819006309148265</v>
      </c>
    </row>
    <row r="101" spans="1:28">
      <c r="A101" s="11">
        <v>2005</v>
      </c>
      <c r="B101"/>
      <c r="C101" s="18">
        <v>0.98840236092555311</v>
      </c>
      <c r="D101" s="18">
        <v>0.99957955971318213</v>
      </c>
      <c r="E101" s="18">
        <v>0.99957955971318213</v>
      </c>
      <c r="F101" s="18">
        <v>0.99957955971318213</v>
      </c>
      <c r="G101" s="18">
        <v>0.99957955971318213</v>
      </c>
      <c r="H101" s="18"/>
      <c r="I101" s="18">
        <v>0.99712177629603238</v>
      </c>
      <c r="J101" s="18">
        <v>0.99981338937496711</v>
      </c>
      <c r="K101" s="18">
        <v>0.99972056798279008</v>
      </c>
      <c r="L101" s="18">
        <v>0.99885371914302323</v>
      </c>
      <c r="M101" s="18">
        <v>0.99802463514341488</v>
      </c>
      <c r="N101" s="18">
        <v>0.99810598371890269</v>
      </c>
      <c r="O101" s="18">
        <v>0.99795543622885852</v>
      </c>
      <c r="P101" s="18">
        <v>0.99755596496686816</v>
      </c>
      <c r="Q101" s="18">
        <v>0.99601354915232809</v>
      </c>
      <c r="R101" s="18">
        <v>0.99281323158623991</v>
      </c>
      <c r="S101" s="18">
        <v>0.98820747584567714</v>
      </c>
      <c r="T101" s="18">
        <v>0.98103398733515201</v>
      </c>
      <c r="U101" s="18">
        <v>0.9757749282634236</v>
      </c>
      <c r="V101" s="18">
        <v>0.96591044750665123</v>
      </c>
      <c r="W101" s="18">
        <v>0.94814314246669973</v>
      </c>
      <c r="X101" s="18">
        <v>0.91515054617956448</v>
      </c>
      <c r="Y101" s="18">
        <v>0.89025037387235273</v>
      </c>
      <c r="Z101" s="22">
        <v>0.85405775150241858</v>
      </c>
      <c r="AA101" s="22">
        <v>0.82667234767788667</v>
      </c>
      <c r="AB101" s="22">
        <v>0.83849799489609911</v>
      </c>
    </row>
    <row r="102" spans="1:28">
      <c r="A102" s="11">
        <v>2006</v>
      </c>
      <c r="B102"/>
      <c r="C102" s="18">
        <v>0.98853616955483314</v>
      </c>
      <c r="D102" s="18">
        <v>0.99958974381120447</v>
      </c>
      <c r="E102" s="18">
        <v>0.99958974381120447</v>
      </c>
      <c r="F102" s="18">
        <v>0.99958974381120447</v>
      </c>
      <c r="G102" s="18">
        <v>0.99958974381120447</v>
      </c>
      <c r="H102" s="18"/>
      <c r="I102" s="18">
        <v>0.99711375288850379</v>
      </c>
      <c r="J102" s="18">
        <v>0.99981345561600343</v>
      </c>
      <c r="K102" s="18">
        <v>0.99977297910867269</v>
      </c>
      <c r="L102" s="18">
        <v>0.9987931694267248</v>
      </c>
      <c r="M102" s="18">
        <v>0.9980907838057933</v>
      </c>
      <c r="N102" s="18">
        <v>0.99802303526065117</v>
      </c>
      <c r="O102" s="18">
        <v>0.99803984864408302</v>
      </c>
      <c r="P102" s="18">
        <v>0.99755052290290336</v>
      </c>
      <c r="Q102" s="18">
        <v>0.99617191813650052</v>
      </c>
      <c r="R102" s="18">
        <v>0.9932184882937154</v>
      </c>
      <c r="S102" s="18">
        <v>0.98881947963244188</v>
      </c>
      <c r="T102" s="18">
        <v>0.98095802958814993</v>
      </c>
      <c r="U102" s="18">
        <v>0.97641519555401612</v>
      </c>
      <c r="V102" s="18">
        <v>0.96688208609795112</v>
      </c>
      <c r="W102" s="18">
        <v>0.94940679444311404</v>
      </c>
      <c r="X102" s="18">
        <v>0.92027831107117086</v>
      </c>
      <c r="Y102" s="18">
        <v>0.89562895138434706</v>
      </c>
      <c r="Z102" s="22">
        <v>0.85656384758583315</v>
      </c>
      <c r="AA102" s="22">
        <v>0.84696425784298424</v>
      </c>
      <c r="AB102" s="22">
        <v>0.84044862518089725</v>
      </c>
    </row>
    <row r="103" spans="1:28">
      <c r="A103" s="11">
        <v>2007</v>
      </c>
      <c r="B103"/>
      <c r="C103" s="13">
        <v>0.99323897717495158</v>
      </c>
      <c r="D103" s="13">
        <v>0.97707569554423745</v>
      </c>
      <c r="E103" s="13">
        <v>0.97707569554423745</v>
      </c>
      <c r="F103" s="13">
        <v>0.97707569554423745</v>
      </c>
      <c r="G103" s="13">
        <v>0.97707569554423745</v>
      </c>
      <c r="H103"/>
      <c r="I103" s="12">
        <v>0.99982765868011769</v>
      </c>
      <c r="J103" s="12">
        <v>0.99976345381526099</v>
      </c>
      <c r="K103" s="12">
        <v>0.99888496302382912</v>
      </c>
      <c r="L103" s="12">
        <v>0.99812534184138557</v>
      </c>
      <c r="M103" s="12">
        <v>0.99814158462259728</v>
      </c>
      <c r="N103" s="12">
        <v>0.99801080802882136</v>
      </c>
      <c r="O103" s="12">
        <v>0.99752099999999999</v>
      </c>
      <c r="P103" s="12">
        <v>0.99647962226640163</v>
      </c>
      <c r="Q103" s="12">
        <v>0.9945872362326299</v>
      </c>
      <c r="R103" s="12">
        <v>0.9915084944346807</v>
      </c>
      <c r="S103" s="12">
        <v>0.98761950146627564</v>
      </c>
      <c r="T103" s="12">
        <v>0.98186358511837657</v>
      </c>
      <c r="U103" s="12">
        <v>0.97587758112094392</v>
      </c>
      <c r="V103" s="12">
        <v>0.96779888268156422</v>
      </c>
      <c r="W103" s="12">
        <v>0.9510558659217877</v>
      </c>
      <c r="X103" s="12">
        <v>0.92680530973451325</v>
      </c>
      <c r="Y103" s="12">
        <v>0.89607915490298717</v>
      </c>
      <c r="Z103" s="12">
        <v>0.86210741920801093</v>
      </c>
      <c r="AA103" s="12">
        <v>0.85510688836104509</v>
      </c>
      <c r="AB103" s="12">
        <v>0.82836624775583489</v>
      </c>
    </row>
    <row r="104" spans="1:28">
      <c r="A104" s="11">
        <v>2008</v>
      </c>
      <c r="B104"/>
      <c r="C104" s="13">
        <v>0.99334660325841329</v>
      </c>
      <c r="D104" s="13">
        <v>0.9808838342316849</v>
      </c>
      <c r="E104" s="13">
        <v>0.9808838342316849</v>
      </c>
      <c r="F104" s="13">
        <v>0.9808838342316849</v>
      </c>
      <c r="G104" s="13">
        <v>0.9808838342316849</v>
      </c>
      <c r="H104"/>
      <c r="I104" s="12">
        <v>0.99982409337223843</v>
      </c>
      <c r="J104" s="12">
        <v>0.9997780100334448</v>
      </c>
      <c r="K104" s="12">
        <v>0.99898768864177923</v>
      </c>
      <c r="L104" s="12">
        <v>0.9981990888382688</v>
      </c>
      <c r="M104" s="12">
        <v>0.9982195682131374</v>
      </c>
      <c r="N104" s="12">
        <v>0.99806521739130438</v>
      </c>
      <c r="O104" s="12">
        <v>0.99771805072103437</v>
      </c>
      <c r="P104" s="12">
        <v>0.99675513269904858</v>
      </c>
      <c r="Q104" s="12">
        <v>0.99500050075112667</v>
      </c>
      <c r="R104" s="12">
        <v>0.99154245283018871</v>
      </c>
      <c r="S104" s="12">
        <v>0.98795228070175434</v>
      </c>
      <c r="T104" s="12">
        <v>0.98226198083067096</v>
      </c>
      <c r="U104" s="12">
        <v>0.97803737113402067</v>
      </c>
      <c r="V104" s="12">
        <v>0.96662862669245653</v>
      </c>
      <c r="W104" s="12">
        <v>0.94839473684210529</v>
      </c>
      <c r="X104" s="12">
        <v>0.92061971830985911</v>
      </c>
      <c r="Y104" s="12">
        <v>0.89819799307170622</v>
      </c>
      <c r="Z104" s="12">
        <v>0.86653610016944305</v>
      </c>
      <c r="AA104" s="12">
        <v>0.85599786267699707</v>
      </c>
      <c r="AB104" s="12">
        <v>0.83107626514611543</v>
      </c>
    </row>
    <row r="105" spans="1:28">
      <c r="A105" s="11">
        <v>2009</v>
      </c>
      <c r="B105"/>
      <c r="C105" s="13">
        <v>0.99345655665343313</v>
      </c>
      <c r="D105" s="13">
        <v>0.98186818633636896</v>
      </c>
      <c r="E105" s="13">
        <v>0.98186818633636896</v>
      </c>
      <c r="F105" s="13">
        <v>0.98186818633636896</v>
      </c>
      <c r="G105" s="13">
        <v>0.98186818633636896</v>
      </c>
      <c r="H105"/>
      <c r="I105" s="12">
        <v>0.99983414832925832</v>
      </c>
      <c r="J105" s="12">
        <v>0.99977731268313097</v>
      </c>
      <c r="K105" s="12">
        <v>0.99907319999999999</v>
      </c>
      <c r="L105" s="12">
        <v>0.99830485611510789</v>
      </c>
      <c r="M105" s="12">
        <v>0.99830640794223824</v>
      </c>
      <c r="N105" s="12">
        <v>0.99810297131147541</v>
      </c>
      <c r="O105" s="12">
        <v>0.99769532803180916</v>
      </c>
      <c r="P105" s="12">
        <v>0.99670150806032243</v>
      </c>
      <c r="Q105" s="12">
        <v>0.99518836978131209</v>
      </c>
      <c r="R105" s="12">
        <v>0.99200889877641829</v>
      </c>
      <c r="S105" s="12">
        <v>0.98790702479338843</v>
      </c>
      <c r="T105" s="12">
        <v>0.98312583412774068</v>
      </c>
      <c r="U105" s="12">
        <v>0.97717523056653488</v>
      </c>
      <c r="V105" s="12">
        <v>0.96714423076923073</v>
      </c>
      <c r="W105" s="12">
        <v>0.95789268292682928</v>
      </c>
      <c r="X105" s="12">
        <v>0.92681614349775787</v>
      </c>
      <c r="Y105" s="12">
        <v>0.90254757875704117</v>
      </c>
      <c r="Z105" s="12">
        <v>0.86616538150215139</v>
      </c>
      <c r="AA105" s="12">
        <v>0.86331069715282538</v>
      </c>
      <c r="AB105" s="12">
        <v>0.83905199858507251</v>
      </c>
    </row>
    <row r="106" spans="1:28">
      <c r="A106" s="11">
        <v>2010</v>
      </c>
      <c r="B106"/>
      <c r="C106" s="13">
        <v>0.99368969731798318</v>
      </c>
      <c r="D106" s="13">
        <v>0.98902179620478181</v>
      </c>
      <c r="E106" s="13">
        <v>0.98902179620478181</v>
      </c>
      <c r="F106" s="13">
        <v>0.98902179620478181</v>
      </c>
      <c r="G106" s="13">
        <v>0.98902179620478181</v>
      </c>
      <c r="H106"/>
      <c r="I106" s="12">
        <v>0.99985630613041776</v>
      </c>
      <c r="J106" s="12">
        <v>0.99980671920364994</v>
      </c>
      <c r="K106" s="12">
        <v>0.99906973947895794</v>
      </c>
      <c r="L106" s="12">
        <v>0.99834385813148785</v>
      </c>
      <c r="M106" s="12">
        <v>0.9984231103388358</v>
      </c>
      <c r="N106" s="12">
        <v>0.99818386308068463</v>
      </c>
      <c r="O106" s="12">
        <v>0.99782830863566685</v>
      </c>
      <c r="P106" s="12">
        <v>0.99703971119133572</v>
      </c>
      <c r="Q106" s="12">
        <v>0.99530238457635722</v>
      </c>
      <c r="R106" s="12">
        <v>0.99245726728361461</v>
      </c>
      <c r="S106" s="12">
        <v>0.98808378378378381</v>
      </c>
      <c r="T106" s="12">
        <v>0.98341472172351885</v>
      </c>
      <c r="U106" s="12">
        <v>0.97757603092783507</v>
      </c>
      <c r="V106" s="12">
        <v>0.96492842942345924</v>
      </c>
      <c r="W106" s="12">
        <v>0.95561712846347602</v>
      </c>
      <c r="X106" s="12">
        <v>0.93386166007905136</v>
      </c>
      <c r="Y106" s="12">
        <v>0.90115560135433537</v>
      </c>
      <c r="Z106" s="12">
        <v>0.86001775062436792</v>
      </c>
      <c r="AA106" s="12">
        <v>0.87016929363689433</v>
      </c>
      <c r="AB106" s="12">
        <v>0.8279494382022472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opLeftCell="U37" workbookViewId="0">
      <selection activeCell="B4" sqref="B4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30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>
      <c r="A2" s="3"/>
    </row>
    <row r="3" spans="1:30" s="6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s="6" customFormat="1">
      <c r="A4" s="4">
        <v>1950</v>
      </c>
      <c r="B4" s="5">
        <f t="shared" ref="B4:B51" si="0">SUM(H4:AB4)</f>
        <v>51.432165629321695</v>
      </c>
      <c r="C4" s="5">
        <f>'Raw Data (NEAM)'!C4/'1 minus TOT (NEAM)'!C46</f>
        <v>0</v>
      </c>
      <c r="D4" s="5">
        <f>'Raw Data (NEAM)'!D4/'1 minus TOT (NEAM)'!D46</f>
        <v>0</v>
      </c>
      <c r="E4" s="5">
        <f>'Raw Data (NEAM)'!E4/'1 minus TOT (NEAM)'!E46</f>
        <v>0</v>
      </c>
      <c r="F4" s="5">
        <f>'Raw Data (NEAM)'!F4/'1 minus TOT (NEAM)'!F46</f>
        <v>0</v>
      </c>
      <c r="G4" s="5">
        <f>'Raw Data (NEAM)'!G4/'1 minus TOT (NEAM)'!G46</f>
        <v>0</v>
      </c>
      <c r="H4" s="5">
        <f>'Raw Data (NEAM)'!H4/('1 minus TOT (NEAM)'!C46+'1 minus TOT (NEAM)'!D46+'1 minus TOT (NEAM)'!E46+'1 minus TOT (NEAM)'!F46+'1 minus TOT (NEAM)'!G46)</f>
        <v>0</v>
      </c>
      <c r="I4" s="5">
        <f>'Raw Data (NEAM)'!I4/'1 minus TOT (NEAM)'!I46</f>
        <v>1.000866238439579</v>
      </c>
      <c r="J4" s="5">
        <f>'Raw Data (NEAM)'!J4/'1 minus TOT (NEAM)'!J46</f>
        <v>0</v>
      </c>
      <c r="K4" s="5">
        <f>'Raw Data (NEAM)'!K4/'1 minus TOT (NEAM)'!K46</f>
        <v>0</v>
      </c>
      <c r="L4" s="5">
        <f>'Raw Data (NEAM)'!L4/'1 minus TOT (NEAM)'!L46</f>
        <v>0</v>
      </c>
      <c r="M4" s="5">
        <f>'Raw Data (NEAM)'!M4/'1 minus TOT (NEAM)'!M46</f>
        <v>1.0034862897836438</v>
      </c>
      <c r="N4" s="5">
        <f>'Raw Data (NEAM)'!N4/'1 minus TOT (NEAM)'!N46</f>
        <v>0</v>
      </c>
      <c r="O4" s="5">
        <f>'Raw Data (NEAM)'!O4/'1 minus TOT (NEAM)'!O46</f>
        <v>0</v>
      </c>
      <c r="P4" s="5">
        <f>'Raw Data (NEAM)'!P4/'1 minus TOT (NEAM)'!P46</f>
        <v>6.0538550585585122</v>
      </c>
      <c r="Q4" s="5">
        <f>'Raw Data (NEAM)'!Q4/'1 minus TOT (NEAM)'!Q46</f>
        <v>5.0649831972732029</v>
      </c>
      <c r="R4" s="5">
        <f>'Raw Data (NEAM)'!R4/'1 minus TOT (NEAM)'!R46</f>
        <v>5.103704568912705</v>
      </c>
      <c r="S4" s="5">
        <f>'Raw Data (NEAM)'!S4/'1 minus TOT (NEAM)'!S46</f>
        <v>5.140642699944749</v>
      </c>
      <c r="T4" s="5">
        <f>'Raw Data (NEAM)'!T4/'1 minus TOT (NEAM)'!T46</f>
        <v>4.1534676966898276</v>
      </c>
      <c r="U4" s="5">
        <f>'Raw Data (NEAM)'!U4/'1 minus TOT (NEAM)'!U46</f>
        <v>9.495913145456484</v>
      </c>
      <c r="V4" s="5">
        <f>'Raw Data (NEAM)'!V4/'1 minus TOT (NEAM)'!V46</f>
        <v>7.5052204973210603</v>
      </c>
      <c r="W4" s="5">
        <f>'Raw Data (NEAM)'!W4/'1 minus TOT (NEAM)'!W46</f>
        <v>3.3137316349291202</v>
      </c>
      <c r="X4" s="5">
        <f>'Raw Data (NEAM)'!X4/'1 minus TOT (NEAM)'!X46</f>
        <v>0</v>
      </c>
      <c r="Y4" s="5">
        <f>'Raw Data (NEAM)'!Y4/'1 minus TOT (NEAM)'!Y46</f>
        <v>3.5962946020128088</v>
      </c>
      <c r="Z4" s="5">
        <f>'Raw Data (NEAM)'!Z4/'1 minus TOT (NEAM)'!Z46</f>
        <v>0</v>
      </c>
      <c r="AA4" s="5">
        <f>'Raw Data (NEAM)'!AA4/'1 minus TOT (NEAM)'!AA46</f>
        <v>0</v>
      </c>
      <c r="AB4" s="5">
        <f>'Raw Data (NEAM)'!AB4/'1 minus TOT (NEAM)'!AB46</f>
        <v>0</v>
      </c>
      <c r="AC4" s="5"/>
    </row>
    <row r="5" spans="1:30" s="6" customFormat="1">
      <c r="A5" s="4">
        <v>1951</v>
      </c>
      <c r="B5" s="5">
        <f t="shared" si="0"/>
        <v>51.869783845962772</v>
      </c>
      <c r="C5" s="5">
        <f>'Raw Data (NEAM)'!C5/'1 minus TOT (NEAM)'!C47</f>
        <v>0</v>
      </c>
      <c r="D5" s="5">
        <f>'Raw Data (NEAM)'!D5/'1 minus TOT (NEAM)'!D47</f>
        <v>0</v>
      </c>
      <c r="E5" s="5">
        <f>'Raw Data (NEAM)'!E5/'1 minus TOT (NEAM)'!E47</f>
        <v>0</v>
      </c>
      <c r="F5" s="5">
        <f>'Raw Data (NEAM)'!F5/'1 minus TOT (NEAM)'!F47</f>
        <v>0</v>
      </c>
      <c r="G5" s="5">
        <f>'Raw Data (NEAM)'!G5/'1 minus TOT (NEAM)'!G47</f>
        <v>0</v>
      </c>
      <c r="H5" s="5">
        <f>'Raw Data (NEAM)'!H5/('1 minus TOT (NEAM)'!C47+'1 minus TOT (NEAM)'!D47+'1 minus TOT (NEAM)'!E47+'1 minus TOT (NEAM)'!F47+'1 minus TOT (NEAM)'!G47)</f>
        <v>0</v>
      </c>
      <c r="I5" s="5">
        <f>'Raw Data (NEAM)'!I5/'1 minus TOT (NEAM)'!I47</f>
        <v>0</v>
      </c>
      <c r="J5" s="5">
        <f>'Raw Data (NEAM)'!J5/'1 minus TOT (NEAM)'!J47</f>
        <v>0</v>
      </c>
      <c r="K5" s="5">
        <f>'Raw Data (NEAM)'!K5/'1 minus TOT (NEAM)'!K47</f>
        <v>1.0017532414029713</v>
      </c>
      <c r="L5" s="5">
        <f>'Raw Data (NEAM)'!L5/'1 minus TOT (NEAM)'!L47</f>
        <v>0</v>
      </c>
      <c r="M5" s="5">
        <f>'Raw Data (NEAM)'!M5/'1 minus TOT (NEAM)'!M47</f>
        <v>0</v>
      </c>
      <c r="N5" s="5">
        <f>'Raw Data (NEAM)'!N5/'1 minus TOT (NEAM)'!N47</f>
        <v>0</v>
      </c>
      <c r="O5" s="5">
        <f>'Raw Data (NEAM)'!O5/'1 minus TOT (NEAM)'!O47</f>
        <v>1.0058592698494355</v>
      </c>
      <c r="P5" s="5">
        <f>'Raw Data (NEAM)'!P5/'1 minus TOT (NEAM)'!P47</f>
        <v>2.0175333867749146</v>
      </c>
      <c r="Q5" s="5">
        <f>'Raw Data (NEAM)'!Q5/'1 minus TOT (NEAM)'!Q47</f>
        <v>4.0497061777849952</v>
      </c>
      <c r="R5" s="5">
        <f>'Raw Data (NEAM)'!R5/'1 minus TOT (NEAM)'!R47</f>
        <v>5.1062014344089848</v>
      </c>
      <c r="S5" s="5">
        <f>'Raw Data (NEAM)'!S5/'1 minus TOT (NEAM)'!S47</f>
        <v>5.1388023118588677</v>
      </c>
      <c r="T5" s="5">
        <f>'Raw Data (NEAM)'!T5/'1 minus TOT (NEAM)'!T47</f>
        <v>7.2637356688030721</v>
      </c>
      <c r="U5" s="5">
        <f>'Raw Data (NEAM)'!U5/'1 minus TOT (NEAM)'!U47</f>
        <v>9.4969047673435814</v>
      </c>
      <c r="V5" s="5">
        <f>'Raw Data (NEAM)'!V5/'1 minus TOT (NEAM)'!V47</f>
        <v>7.4953379300035499</v>
      </c>
      <c r="W5" s="5">
        <f>'Raw Data (NEAM)'!W5/'1 minus TOT (NEAM)'!W47</f>
        <v>1.1007644444444444</v>
      </c>
      <c r="X5" s="5">
        <f>'Raw Data (NEAM)'!X5/'1 minus TOT (NEAM)'!X47</f>
        <v>4.5797876651268332</v>
      </c>
      <c r="Y5" s="5">
        <f>'Raw Data (NEAM)'!Y5/'1 minus TOT (NEAM)'!Y47</f>
        <v>3.6133975481611209</v>
      </c>
      <c r="Z5" s="5">
        <f>'Raw Data (NEAM)'!Z5/'1 minus TOT (NEAM)'!Z47</f>
        <v>0</v>
      </c>
      <c r="AA5" s="5">
        <f>'Raw Data (NEAM)'!AA5/'1 minus TOT (NEAM)'!AA47</f>
        <v>0</v>
      </c>
      <c r="AB5" s="5">
        <f>'Raw Data (NEAM)'!AB5/'1 minus TOT (NEAM)'!AB47</f>
        <v>0</v>
      </c>
      <c r="AC5" s="5"/>
    </row>
    <row r="6" spans="1:30" s="7" customFormat="1">
      <c r="A6" s="4">
        <v>1952</v>
      </c>
      <c r="B6" s="5">
        <f t="shared" si="0"/>
        <v>49.172217079532651</v>
      </c>
      <c r="C6" s="5">
        <f>'Raw Data (NEAM)'!C6/'1 minus TOT (NEAM)'!C48</f>
        <v>0</v>
      </c>
      <c r="D6" s="5">
        <f>'Raw Data (NEAM)'!D6/'1 minus TOT (NEAM)'!D48</f>
        <v>0</v>
      </c>
      <c r="E6" s="5">
        <f>'Raw Data (NEAM)'!E6/'1 minus TOT (NEAM)'!E48</f>
        <v>0</v>
      </c>
      <c r="F6" s="5">
        <f>'Raw Data (NEAM)'!F6/'1 minus TOT (NEAM)'!F48</f>
        <v>0</v>
      </c>
      <c r="G6" s="5">
        <f>'Raw Data (NEAM)'!G6/'1 minus TOT (NEAM)'!G48</f>
        <v>0</v>
      </c>
      <c r="H6" s="5">
        <f>'Raw Data (NEAM)'!H6/('1 minus TOT (NEAM)'!C48+'1 minus TOT (NEAM)'!D48+'1 minus TOT (NEAM)'!E48+'1 minus TOT (NEAM)'!F48+'1 minus TOT (NEAM)'!G48)</f>
        <v>0.20264881918093736</v>
      </c>
      <c r="I6" s="5">
        <f>'Raw Data (NEAM)'!I6/'1 minus TOT (NEAM)'!I48</f>
        <v>0</v>
      </c>
      <c r="J6" s="5">
        <f>'Raw Data (NEAM)'!J6/'1 minus TOT (NEAM)'!J48</f>
        <v>0</v>
      </c>
      <c r="K6" s="5">
        <f>'Raw Data (NEAM)'!K6/'1 minus TOT (NEAM)'!K48</f>
        <v>0</v>
      </c>
      <c r="L6" s="5">
        <f>'Raw Data (NEAM)'!L6/'1 minus TOT (NEAM)'!L48</f>
        <v>0</v>
      </c>
      <c r="M6" s="5">
        <f>'Raw Data (NEAM)'!M6/'1 minus TOT (NEAM)'!M48</f>
        <v>0</v>
      </c>
      <c r="N6" s="5">
        <f>'Raw Data (NEAM)'!N6/'1 minus TOT (NEAM)'!N48</f>
        <v>0</v>
      </c>
      <c r="O6" s="5">
        <f>'Raw Data (NEAM)'!O6/'1 minus TOT (NEAM)'!O48</f>
        <v>3.0176410644529796</v>
      </c>
      <c r="P6" s="5">
        <f>'Raw Data (NEAM)'!P6/'1 minus TOT (NEAM)'!P48</f>
        <v>2.0176520776840094</v>
      </c>
      <c r="Q6" s="5">
        <f>'Raw Data (NEAM)'!Q6/'1 minus TOT (NEAM)'!Q48</f>
        <v>7.0885962954697614</v>
      </c>
      <c r="R6" s="5">
        <f>'Raw Data (NEAM)'!R6/'1 minus TOT (NEAM)'!R48</f>
        <v>4.0820186230520576</v>
      </c>
      <c r="S6" s="5">
        <f>'Raw Data (NEAM)'!S6/'1 minus TOT (NEAM)'!S48</f>
        <v>8.2212187613665595</v>
      </c>
      <c r="T6" s="5">
        <f>'Raw Data (NEAM)'!T6/'1 minus TOT (NEAM)'!T48</f>
        <v>9.3360111212754315</v>
      </c>
      <c r="U6" s="5">
        <f>'Raw Data (NEAM)'!U6/'1 minus TOT (NEAM)'!U48</f>
        <v>4.2150492186196544</v>
      </c>
      <c r="V6" s="5">
        <f>'Raw Data (NEAM)'!V6/'1 minus TOT (NEAM)'!V48</f>
        <v>4.2781532332645655</v>
      </c>
      <c r="W6" s="5">
        <f>'Raw Data (NEAM)'!W6/'1 minus TOT (NEAM)'!W48</f>
        <v>5.5032192183876214</v>
      </c>
      <c r="X6" s="5">
        <f>'Raw Data (NEAM)'!X6/'1 minus TOT (NEAM)'!X48</f>
        <v>0</v>
      </c>
      <c r="Y6" s="5">
        <f>'Raw Data (NEAM)'!Y6/'1 minus TOT (NEAM)'!Y48</f>
        <v>1.2100086467790747</v>
      </c>
      <c r="Z6" s="5">
        <f>'Raw Data (NEAM)'!Z6/'1 minus TOT (NEAM)'!Z48</f>
        <v>0</v>
      </c>
      <c r="AA6" s="5">
        <f>'Raw Data (NEAM)'!AA6/'1 minus TOT (NEAM)'!AA48</f>
        <v>0</v>
      </c>
      <c r="AB6" s="5">
        <f>'Raw Data (NEAM)'!AB6/'1 minus TOT (NEAM)'!AB48</f>
        <v>0</v>
      </c>
      <c r="AC6" s="5"/>
      <c r="AD6" s="6"/>
    </row>
    <row r="7" spans="1:30" s="7" customFormat="1">
      <c r="A7" s="4">
        <v>1953</v>
      </c>
      <c r="B7" s="5">
        <f t="shared" si="0"/>
        <v>66.950488444965387</v>
      </c>
      <c r="C7" s="5">
        <f>'Raw Data (NEAM)'!C7/'1 minus TOT (NEAM)'!C49</f>
        <v>0</v>
      </c>
      <c r="D7" s="5">
        <f>'Raw Data (NEAM)'!D7/'1 minus TOT (NEAM)'!D49</f>
        <v>0</v>
      </c>
      <c r="E7" s="5">
        <f>'Raw Data (NEAM)'!E7/'1 minus TOT (NEAM)'!E49</f>
        <v>0</v>
      </c>
      <c r="F7" s="5">
        <f>'Raw Data (NEAM)'!F7/'1 minus TOT (NEAM)'!F49</f>
        <v>0</v>
      </c>
      <c r="G7" s="5">
        <f>'Raw Data (NEAM)'!G7/'1 minus TOT (NEAM)'!G49</f>
        <v>0</v>
      </c>
      <c r="H7" s="5">
        <f>'Raw Data (NEAM)'!H7/('1 minus TOT (NEAM)'!C49+'1 minus TOT (NEAM)'!D49+'1 minus TOT (NEAM)'!E49+'1 minus TOT (NEAM)'!F49+'1 minus TOT (NEAM)'!G49)</f>
        <v>0</v>
      </c>
      <c r="I7" s="5">
        <f>'Raw Data (NEAM)'!I7/'1 minus TOT (NEAM)'!I49</f>
        <v>0</v>
      </c>
      <c r="J7" s="5">
        <f>'Raw Data (NEAM)'!J7/'1 minus TOT (NEAM)'!J49</f>
        <v>0</v>
      </c>
      <c r="K7" s="5">
        <f>'Raw Data (NEAM)'!K7/'1 minus TOT (NEAM)'!K49</f>
        <v>0</v>
      </c>
      <c r="L7" s="5">
        <f>'Raw Data (NEAM)'!L7/'1 minus TOT (NEAM)'!L49</f>
        <v>0</v>
      </c>
      <c r="M7" s="5">
        <f>'Raw Data (NEAM)'!M7/'1 minus TOT (NEAM)'!M49</f>
        <v>0</v>
      </c>
      <c r="N7" s="5">
        <f>'Raw Data (NEAM)'!N7/'1 minus TOT (NEAM)'!N49</f>
        <v>3.0123808840254851</v>
      </c>
      <c r="O7" s="5">
        <f>'Raw Data (NEAM)'!O7/'1 minus TOT (NEAM)'!O49</f>
        <v>4.0223155995536874</v>
      </c>
      <c r="P7" s="5">
        <f>'Raw Data (NEAM)'!P7/'1 minus TOT (NEAM)'!P49</f>
        <v>4.0348543725501491</v>
      </c>
      <c r="Q7" s="5">
        <f>'Raw Data (NEAM)'!Q7/'1 minus TOT (NEAM)'!Q49</f>
        <v>7.0844382101385941</v>
      </c>
      <c r="R7" s="5">
        <f>'Raw Data (NEAM)'!R7/'1 minus TOT (NEAM)'!R49</f>
        <v>6.1229424781246138</v>
      </c>
      <c r="S7" s="5">
        <f>'Raw Data (NEAM)'!S7/'1 minus TOT (NEAM)'!S49</f>
        <v>11.296499928653176</v>
      </c>
      <c r="T7" s="5">
        <f>'Raw Data (NEAM)'!T7/'1 minus TOT (NEAM)'!T49</f>
        <v>8.2995563442768407</v>
      </c>
      <c r="U7" s="5">
        <f>'Raw Data (NEAM)'!U7/'1 minus TOT (NEAM)'!U49</f>
        <v>9.4864340144639137</v>
      </c>
      <c r="V7" s="5">
        <f>'Raw Data (NEAM)'!V7/'1 minus TOT (NEAM)'!V49</f>
        <v>4.2792529711375211</v>
      </c>
      <c r="W7" s="5">
        <f>'Raw Data (NEAM)'!W7/'1 minus TOT (NEAM)'!W49</f>
        <v>3.2894338480169543</v>
      </c>
      <c r="X7" s="5">
        <f>'Raw Data (NEAM)'!X7/'1 minus TOT (NEAM)'!X49</f>
        <v>1.1438911722984033</v>
      </c>
      <c r="Y7" s="5">
        <f>'Raw Data (NEAM)'!Y7/'1 minus TOT (NEAM)'!Y49</f>
        <v>4.8784886217260626</v>
      </c>
      <c r="Z7" s="5">
        <f>'Raw Data (NEAM)'!Z7/'1 minus TOT (NEAM)'!Z49</f>
        <v>0</v>
      </c>
      <c r="AA7" s="5">
        <f>'Raw Data (NEAM)'!AA7/'1 minus TOT (NEAM)'!AA49</f>
        <v>0</v>
      </c>
      <c r="AB7" s="5">
        <f>'Raw Data (NEAM)'!AB7/'1 minus TOT (NEAM)'!AB49</f>
        <v>0</v>
      </c>
      <c r="AC7" s="5"/>
    </row>
    <row r="8" spans="1:30" s="6" customFormat="1">
      <c r="A8" s="4">
        <v>1954</v>
      </c>
      <c r="B8" s="5">
        <f t="shared" si="0"/>
        <v>62.613931113160291</v>
      </c>
      <c r="C8" s="5">
        <f>'Raw Data (NEAM)'!C8/'1 minus TOT (NEAM)'!C50</f>
        <v>0</v>
      </c>
      <c r="D8" s="5">
        <f>'Raw Data (NEAM)'!D8/'1 minus TOT (NEAM)'!D50</f>
        <v>0</v>
      </c>
      <c r="E8" s="5">
        <f>'Raw Data (NEAM)'!E8/'1 minus TOT (NEAM)'!E50</f>
        <v>0</v>
      </c>
      <c r="F8" s="5">
        <f>'Raw Data (NEAM)'!F8/'1 minus TOT (NEAM)'!F50</f>
        <v>0</v>
      </c>
      <c r="G8" s="5">
        <f>'Raw Data (NEAM)'!G8/'1 minus TOT (NEAM)'!G50</f>
        <v>0</v>
      </c>
      <c r="H8" s="5">
        <f>'Raw Data (NEAM)'!H8/('1 minus TOT (NEAM)'!C50+'1 minus TOT (NEAM)'!D50+'1 minus TOT (NEAM)'!E50+'1 minus TOT (NEAM)'!F50+'1 minus TOT (NEAM)'!G50)</f>
        <v>0.20239253716351321</v>
      </c>
      <c r="I8" s="5">
        <f>'Raw Data (NEAM)'!I8/'1 minus TOT (NEAM)'!I50</f>
        <v>1.0007218554921096</v>
      </c>
      <c r="J8" s="5">
        <f>'Raw Data (NEAM)'!J8/'1 minus TOT (NEAM)'!J50</f>
        <v>0</v>
      </c>
      <c r="K8" s="5">
        <f>'Raw Data (NEAM)'!K8/'1 minus TOT (NEAM)'!K50</f>
        <v>2.00311445168628</v>
      </c>
      <c r="L8" s="5">
        <f>'Raw Data (NEAM)'!L8/'1 minus TOT (NEAM)'!L50</f>
        <v>0</v>
      </c>
      <c r="M8" s="5">
        <f>'Raw Data (NEAM)'!M8/'1 minus TOT (NEAM)'!M50</f>
        <v>0</v>
      </c>
      <c r="N8" s="5">
        <f>'Raw Data (NEAM)'!N8/'1 minus TOT (NEAM)'!N50</f>
        <v>2.0075855579573272</v>
      </c>
      <c r="O8" s="5">
        <f>'Raw Data (NEAM)'!O8/'1 minus TOT (NEAM)'!O50</f>
        <v>5.0245432938385477</v>
      </c>
      <c r="P8" s="5">
        <f>'Raw Data (NEAM)'!P8/'1 minus TOT (NEAM)'!P50</f>
        <v>4.0322370045632443</v>
      </c>
      <c r="Q8" s="5">
        <f>'Raw Data (NEAM)'!Q8/'1 minus TOT (NEAM)'!Q50</f>
        <v>0</v>
      </c>
      <c r="R8" s="5">
        <f>'Raw Data (NEAM)'!R8/'1 minus TOT (NEAM)'!R50</f>
        <v>6.1108418182536646</v>
      </c>
      <c r="S8" s="5">
        <f>'Raw Data (NEAM)'!S8/'1 minus TOT (NEAM)'!S50</f>
        <v>7.1747926765754571</v>
      </c>
      <c r="T8" s="5">
        <f>'Raw Data (NEAM)'!T8/'1 minus TOT (NEAM)'!T50</f>
        <v>10.345032696504319</v>
      </c>
      <c r="U8" s="5">
        <f>'Raw Data (NEAM)'!U8/'1 minus TOT (NEAM)'!U50</f>
        <v>11.548442446399608</v>
      </c>
      <c r="V8" s="5">
        <f>'Raw Data (NEAM)'!V8/'1 minus TOT (NEAM)'!V50</f>
        <v>6.3915736295408729</v>
      </c>
      <c r="W8" s="5">
        <f>'Raw Data (NEAM)'!W8/'1 minus TOT (NEAM)'!W50</f>
        <v>4.3783562942262746</v>
      </c>
      <c r="X8" s="5">
        <f>'Raw Data (NEAM)'!X8/'1 minus TOT (NEAM)'!X50</f>
        <v>0</v>
      </c>
      <c r="Y8" s="5">
        <f>'Raw Data (NEAM)'!Y8/'1 minus TOT (NEAM)'!Y50</f>
        <v>2.3942968509590727</v>
      </c>
      <c r="Z8" s="5">
        <f>'Raw Data (NEAM)'!Z8/'1 minus TOT (NEAM)'!Z50</f>
        <v>0</v>
      </c>
      <c r="AA8" s="5">
        <f>'Raw Data (NEAM)'!AA8/'1 minus TOT (NEAM)'!AA50</f>
        <v>0</v>
      </c>
      <c r="AB8" s="5">
        <f>'Raw Data (NEAM)'!AB8/'1 minus TOT (NEAM)'!AB50</f>
        <v>0</v>
      </c>
      <c r="AC8" s="5"/>
    </row>
    <row r="9" spans="1:30" s="7" customFormat="1">
      <c r="A9" s="4">
        <v>1955</v>
      </c>
      <c r="B9" s="5">
        <f t="shared" si="0"/>
        <v>61.661837803448101</v>
      </c>
      <c r="C9" s="5">
        <f>'Raw Data (NEAM)'!C9/'1 minus TOT (NEAM)'!C51</f>
        <v>0</v>
      </c>
      <c r="D9" s="5">
        <f>'Raw Data (NEAM)'!D9/'1 minus TOT (NEAM)'!D51</f>
        <v>0</v>
      </c>
      <c r="E9" s="5">
        <f>'Raw Data (NEAM)'!E9/'1 minus TOT (NEAM)'!E51</f>
        <v>0</v>
      </c>
      <c r="F9" s="5">
        <f>'Raw Data (NEAM)'!F9/'1 minus TOT (NEAM)'!F51</f>
        <v>0</v>
      </c>
      <c r="G9" s="5">
        <f>'Raw Data (NEAM)'!G9/'1 minus TOT (NEAM)'!G51</f>
        <v>0</v>
      </c>
      <c r="H9" s="5">
        <f>'Raw Data (NEAM)'!H9/('1 minus TOT (NEAM)'!C51+'1 minus TOT (NEAM)'!D51+'1 minus TOT (NEAM)'!E51+'1 minus TOT (NEAM)'!F51+'1 minus TOT (NEAM)'!G51)</f>
        <v>0</v>
      </c>
      <c r="I9" s="5">
        <f>'Raw Data (NEAM)'!I9/'1 minus TOT (NEAM)'!I51</f>
        <v>0</v>
      </c>
      <c r="J9" s="5">
        <f>'Raw Data (NEAM)'!J9/'1 minus TOT (NEAM)'!J51</f>
        <v>0</v>
      </c>
      <c r="K9" s="5">
        <f>'Raw Data (NEAM)'!K9/'1 minus TOT (NEAM)'!K51</f>
        <v>1.0013641454233291</v>
      </c>
      <c r="L9" s="5">
        <f>'Raw Data (NEAM)'!L9/'1 minus TOT (NEAM)'!L51</f>
        <v>0</v>
      </c>
      <c r="M9" s="5">
        <f>'Raw Data (NEAM)'!M9/'1 minus TOT (NEAM)'!M51</f>
        <v>2.0059042892062129</v>
      </c>
      <c r="N9" s="5">
        <f>'Raw Data (NEAM)'!N9/'1 minus TOT (NEAM)'!N51</f>
        <v>1.0036420202209144</v>
      </c>
      <c r="O9" s="5">
        <f>'Raw Data (NEAM)'!O9/'1 minus TOT (NEAM)'!O51</f>
        <v>2.0099192916978179</v>
      </c>
      <c r="P9" s="5">
        <f>'Raw Data (NEAM)'!P9/'1 minus TOT (NEAM)'!P51</f>
        <v>6.0486957823180161</v>
      </c>
      <c r="Q9" s="5">
        <f>'Raw Data (NEAM)'!Q9/'1 minus TOT (NEAM)'!Q51</f>
        <v>4.0446516790313725</v>
      </c>
      <c r="R9" s="5">
        <f>'Raw Data (NEAM)'!R9/'1 minus TOT (NEAM)'!R51</f>
        <v>5.0874946790795743</v>
      </c>
      <c r="S9" s="5">
        <f>'Raw Data (NEAM)'!S9/'1 minus TOT (NEAM)'!S51</f>
        <v>9.2206463004896708</v>
      </c>
      <c r="T9" s="5">
        <f>'Raw Data (NEAM)'!T9/'1 minus TOT (NEAM)'!T51</f>
        <v>5.1691596273314238</v>
      </c>
      <c r="U9" s="5">
        <f>'Raw Data (NEAM)'!U9/'1 minus TOT (NEAM)'!U51</f>
        <v>10.51890914263651</v>
      </c>
      <c r="V9" s="5">
        <f>'Raw Data (NEAM)'!V9/'1 minus TOT (NEAM)'!V51</f>
        <v>5.3313003037800257</v>
      </c>
      <c r="W9" s="5">
        <f>'Raw Data (NEAM)'!W9/'1 minus TOT (NEAM)'!W51</f>
        <v>4.3733140957279968</v>
      </c>
      <c r="X9" s="5">
        <f>'Raw Data (NEAM)'!X9/'1 minus TOT (NEAM)'!X51</f>
        <v>2.2737386978588954</v>
      </c>
      <c r="Y9" s="5">
        <f>'Raw Data (NEAM)'!Y9/'1 minus TOT (NEAM)'!Y51</f>
        <v>3.573097748646338</v>
      </c>
      <c r="Z9" s="5">
        <f>'Raw Data (NEAM)'!Z9/'1 minus TOT (NEAM)'!Z51</f>
        <v>0</v>
      </c>
      <c r="AA9" s="5">
        <f>'Raw Data (NEAM)'!AA9/'1 minus TOT (NEAM)'!AA51</f>
        <v>0</v>
      </c>
      <c r="AB9" s="5">
        <f>'Raw Data (NEAM)'!AB9/'1 minus TOT (NEAM)'!AB51</f>
        <v>0</v>
      </c>
      <c r="AC9" s="5"/>
    </row>
    <row r="10" spans="1:30" s="6" customFormat="1">
      <c r="A10" s="4">
        <v>1956</v>
      </c>
      <c r="B10" s="5">
        <f t="shared" si="0"/>
        <v>60.30300946932168</v>
      </c>
      <c r="C10" s="5">
        <f>'Raw Data (NEAM)'!C10/'1 minus TOT (NEAM)'!C52</f>
        <v>0</v>
      </c>
      <c r="D10" s="5">
        <f>'Raw Data (NEAM)'!D10/'1 minus TOT (NEAM)'!D52</f>
        <v>0</v>
      </c>
      <c r="E10" s="5">
        <f>'Raw Data (NEAM)'!E10/'1 minus TOT (NEAM)'!E52</f>
        <v>0</v>
      </c>
      <c r="F10" s="5">
        <f>'Raw Data (NEAM)'!F10/'1 minus TOT (NEAM)'!F52</f>
        <v>0</v>
      </c>
      <c r="G10" s="5">
        <f>'Raw Data (NEAM)'!G10/'1 minus TOT (NEAM)'!G52</f>
        <v>0</v>
      </c>
      <c r="H10" s="5">
        <f>'Raw Data (NEAM)'!H10/('1 minus TOT (NEAM)'!C52+'1 minus TOT (NEAM)'!D52+'1 minus TOT (NEAM)'!E52+'1 minus TOT (NEAM)'!F52+'1 minus TOT (NEAM)'!G52)</f>
        <v>0</v>
      </c>
      <c r="I10" s="5">
        <f>'Raw Data (NEAM)'!I10/'1 minus TOT (NEAM)'!I52</f>
        <v>0</v>
      </c>
      <c r="J10" s="5">
        <f>'Raw Data (NEAM)'!J10/'1 minus TOT (NEAM)'!J52</f>
        <v>0</v>
      </c>
      <c r="K10" s="5">
        <f>'Raw Data (NEAM)'!K10/'1 minus TOT (NEAM)'!K52</f>
        <v>1.0013956767825063</v>
      </c>
      <c r="L10" s="5">
        <f>'Raw Data (NEAM)'!L10/'1 minus TOT (NEAM)'!L52</f>
        <v>1.0024993320041931</v>
      </c>
      <c r="M10" s="5">
        <f>'Raw Data (NEAM)'!M10/'1 minus TOT (NEAM)'!M52</f>
        <v>1.0029113270029262</v>
      </c>
      <c r="N10" s="5">
        <f>'Raw Data (NEAM)'!N10/'1 minus TOT (NEAM)'!N52</f>
        <v>1.0038322070215921</v>
      </c>
      <c r="O10" s="5">
        <f>'Raw Data (NEAM)'!O10/'1 minus TOT (NEAM)'!O52</f>
        <v>3.0151368963130669</v>
      </c>
      <c r="P10" s="5">
        <f>'Raw Data (NEAM)'!P10/'1 minus TOT (NEAM)'!P52</f>
        <v>3.0238069606139364</v>
      </c>
      <c r="Q10" s="5">
        <f>'Raw Data (NEAM)'!Q10/'1 minus TOT (NEAM)'!Q52</f>
        <v>3.0331693303394531</v>
      </c>
      <c r="R10" s="5">
        <f>'Raw Data (NEAM)'!R10/'1 minus TOT (NEAM)'!R52</f>
        <v>9.1530108740706773</v>
      </c>
      <c r="S10" s="5">
        <f>'Raw Data (NEAM)'!S10/'1 minus TOT (NEAM)'!S52</f>
        <v>8.1994069137510088</v>
      </c>
      <c r="T10" s="5">
        <f>'Raw Data (NEAM)'!T10/'1 minus TOT (NEAM)'!T52</f>
        <v>10.345975156834653</v>
      </c>
      <c r="U10" s="5">
        <f>'Raw Data (NEAM)'!U10/'1 minus TOT (NEAM)'!U52</f>
        <v>4.2081944891441587</v>
      </c>
      <c r="V10" s="5">
        <f>'Raw Data (NEAM)'!V10/'1 minus TOT (NEAM)'!V52</f>
        <v>9.5947669255118075</v>
      </c>
      <c r="W10" s="5">
        <f>'Raw Data (NEAM)'!W10/'1 minus TOT (NEAM)'!W52</f>
        <v>1.0945694010103439</v>
      </c>
      <c r="X10" s="5">
        <f>'Raw Data (NEAM)'!X10/'1 minus TOT (NEAM)'!X52</f>
        <v>3.4177885243758985</v>
      </c>
      <c r="Y10" s="5">
        <f>'Raw Data (NEAM)'!Y10/'1 minus TOT (NEAM)'!Y52</f>
        <v>1.2065454545454546</v>
      </c>
      <c r="Z10" s="5">
        <f>'Raw Data (NEAM)'!Z10/'1 minus TOT (NEAM)'!Z52</f>
        <v>0</v>
      </c>
      <c r="AA10" s="5">
        <f>'Raw Data (NEAM)'!AA10/'1 minus TOT (NEAM)'!AA52</f>
        <v>0</v>
      </c>
      <c r="AB10" s="5">
        <f>'Raw Data (NEAM)'!AB10/'1 minus TOT (NEAM)'!AB52</f>
        <v>0</v>
      </c>
      <c r="AC10" s="5"/>
    </row>
    <row r="11" spans="1:30" s="6" customFormat="1">
      <c r="A11" s="4">
        <v>1957</v>
      </c>
      <c r="B11" s="5">
        <f t="shared" si="0"/>
        <v>54.477923454842447</v>
      </c>
      <c r="C11" s="5">
        <f>'Raw Data (NEAM)'!C11/'1 minus TOT (NEAM)'!C53</f>
        <v>0</v>
      </c>
      <c r="D11" s="5">
        <f>'Raw Data (NEAM)'!D11/'1 minus TOT (NEAM)'!D53</f>
        <v>0</v>
      </c>
      <c r="E11" s="5">
        <f>'Raw Data (NEAM)'!E11/'1 minus TOT (NEAM)'!E53</f>
        <v>0</v>
      </c>
      <c r="F11" s="5">
        <f>'Raw Data (NEAM)'!F11/'1 minus TOT (NEAM)'!F53</f>
        <v>0</v>
      </c>
      <c r="G11" s="5">
        <f>'Raw Data (NEAM)'!G11/'1 minus TOT (NEAM)'!G53</f>
        <v>0</v>
      </c>
      <c r="H11" s="5">
        <f>'Raw Data (NEAM)'!H11/('1 minus TOT (NEAM)'!C53+'1 minus TOT (NEAM)'!D53+'1 minus TOT (NEAM)'!E53+'1 minus TOT (NEAM)'!F53+'1 minus TOT (NEAM)'!G53)</f>
        <v>0.20241285250088695</v>
      </c>
      <c r="I11" s="5">
        <f>'Raw Data (NEAM)'!I11/'1 minus TOT (NEAM)'!I53</f>
        <v>0</v>
      </c>
      <c r="J11" s="5">
        <f>'Raw Data (NEAM)'!J11/'1 minus TOT (NEAM)'!J53</f>
        <v>0</v>
      </c>
      <c r="K11" s="5">
        <f>'Raw Data (NEAM)'!K11/'1 minus TOT (NEAM)'!K53</f>
        <v>1.0014341943623037</v>
      </c>
      <c r="L11" s="5">
        <f>'Raw Data (NEAM)'!L11/'1 minus TOT (NEAM)'!L53</f>
        <v>0</v>
      </c>
      <c r="M11" s="5">
        <f>'Raw Data (NEAM)'!M11/'1 minus TOT (NEAM)'!M53</f>
        <v>1.0030265627605048</v>
      </c>
      <c r="N11" s="5">
        <f>'Raw Data (NEAM)'!N11/'1 minus TOT (NEAM)'!N53</f>
        <v>0</v>
      </c>
      <c r="O11" s="5">
        <f>'Raw Data (NEAM)'!O11/'1 minus TOT (NEAM)'!O53</f>
        <v>1.0052910903357599</v>
      </c>
      <c r="P11" s="5">
        <f>'Raw Data (NEAM)'!P11/'1 minus TOT (NEAM)'!P53</f>
        <v>5.0411870899864901</v>
      </c>
      <c r="Q11" s="5">
        <f>'Raw Data (NEAM)'!Q11/'1 minus TOT (NEAM)'!Q53</f>
        <v>8.0928774547643627</v>
      </c>
      <c r="R11" s="5">
        <f>'Raw Data (NEAM)'!R11/'1 minus TOT (NEAM)'!R53</f>
        <v>5.0884206688196683</v>
      </c>
      <c r="S11" s="5">
        <f>'Raw Data (NEAM)'!S11/'1 minus TOT (NEAM)'!S53</f>
        <v>6.153301395542595</v>
      </c>
      <c r="T11" s="5">
        <f>'Raw Data (NEAM)'!T11/'1 minus TOT (NEAM)'!T53</f>
        <v>7.2601211054967987</v>
      </c>
      <c r="U11" s="5">
        <f>'Raw Data (NEAM)'!U11/'1 minus TOT (NEAM)'!U53</f>
        <v>10.552136401182194</v>
      </c>
      <c r="V11" s="5">
        <f>'Raw Data (NEAM)'!V11/'1 minus TOT (NEAM)'!V53</f>
        <v>1.070721589597313</v>
      </c>
      <c r="W11" s="5">
        <f>'Raw Data (NEAM)'!W11/'1 minus TOT (NEAM)'!W53</f>
        <v>3.2919053264580271</v>
      </c>
      <c r="X11" s="5">
        <f>'Raw Data (NEAM)'!X11/'1 minus TOT (NEAM)'!X53</f>
        <v>2.2749801681738857</v>
      </c>
      <c r="Y11" s="5">
        <f>'Raw Data (NEAM)'!Y11/'1 minus TOT (NEAM)'!Y53</f>
        <v>2.4401075548616529</v>
      </c>
      <c r="Z11" s="5">
        <f>'Raw Data (NEAM)'!Z11/'1 minus TOT (NEAM)'!Z53</f>
        <v>0</v>
      </c>
      <c r="AA11" s="5">
        <f>'Raw Data (NEAM)'!AA11/'1 minus TOT (NEAM)'!AA53</f>
        <v>0</v>
      </c>
      <c r="AB11" s="5">
        <f>'Raw Data (NEAM)'!AB11/'1 minus TOT (NEAM)'!AB53</f>
        <v>0</v>
      </c>
      <c r="AC11" s="5"/>
    </row>
    <row r="12" spans="1:30" s="6" customFormat="1">
      <c r="A12" s="4">
        <v>1958</v>
      </c>
      <c r="B12" s="5">
        <f t="shared" si="0"/>
        <v>73.985599692744628</v>
      </c>
      <c r="C12" s="5">
        <f>'Raw Data (NEAM)'!C12/'1 minus TOT (NEAM)'!C54</f>
        <v>0</v>
      </c>
      <c r="D12" s="5">
        <f>'Raw Data (NEAM)'!D12/'1 minus TOT (NEAM)'!D54</f>
        <v>0</v>
      </c>
      <c r="E12" s="5">
        <f>'Raw Data (NEAM)'!E12/'1 minus TOT (NEAM)'!E54</f>
        <v>0</v>
      </c>
      <c r="F12" s="5">
        <f>'Raw Data (NEAM)'!F12/'1 minus TOT (NEAM)'!F54</f>
        <v>0</v>
      </c>
      <c r="G12" s="5">
        <f>'Raw Data (NEAM)'!G12/'1 minus TOT (NEAM)'!G54</f>
        <v>0</v>
      </c>
      <c r="H12" s="5">
        <f>'Raw Data (NEAM)'!H12/('1 minus TOT (NEAM)'!C54+'1 minus TOT (NEAM)'!D54+'1 minus TOT (NEAM)'!E54+'1 minus TOT (NEAM)'!F54+'1 minus TOT (NEAM)'!G54)</f>
        <v>0</v>
      </c>
      <c r="I12" s="5">
        <f>'Raw Data (NEAM)'!I12/'1 minus TOT (NEAM)'!I54</f>
        <v>0</v>
      </c>
      <c r="J12" s="5">
        <f>'Raw Data (NEAM)'!J12/'1 minus TOT (NEAM)'!J54</f>
        <v>0</v>
      </c>
      <c r="K12" s="5">
        <f>'Raw Data (NEAM)'!K12/'1 minus TOT (NEAM)'!K54</f>
        <v>0</v>
      </c>
      <c r="L12" s="5">
        <f>'Raw Data (NEAM)'!L12/'1 minus TOT (NEAM)'!L54</f>
        <v>2.0047013052379561</v>
      </c>
      <c r="M12" s="5">
        <f>'Raw Data (NEAM)'!M12/'1 minus TOT (NEAM)'!M54</f>
        <v>3.0083843120206191</v>
      </c>
      <c r="N12" s="5">
        <f>'Raw Data (NEAM)'!N12/'1 minus TOT (NEAM)'!N54</f>
        <v>2.0076823111021036</v>
      </c>
      <c r="O12" s="5">
        <f>'Raw Data (NEAM)'!O12/'1 minus TOT (NEAM)'!O54</f>
        <v>2.0101125214498108</v>
      </c>
      <c r="P12" s="5">
        <f>'Raw Data (NEAM)'!P12/'1 minus TOT (NEAM)'!P54</f>
        <v>2.015536581617996</v>
      </c>
      <c r="Q12" s="5">
        <f>'Raw Data (NEAM)'!Q12/'1 minus TOT (NEAM)'!Q54</f>
        <v>4.0457934088666008</v>
      </c>
      <c r="R12" s="5">
        <f>'Raw Data (NEAM)'!R12/'1 minus TOT (NEAM)'!R54</f>
        <v>7.1210325015080667</v>
      </c>
      <c r="S12" s="5">
        <f>'Raw Data (NEAM)'!S12/'1 minus TOT (NEAM)'!S54</f>
        <v>9.2236221740289928</v>
      </c>
      <c r="T12" s="5">
        <f>'Raw Data (NEAM)'!T12/'1 minus TOT (NEAM)'!T54</f>
        <v>6.2086350335074449</v>
      </c>
      <c r="U12" s="5">
        <f>'Raw Data (NEAM)'!U12/'1 minus TOT (NEAM)'!U54</f>
        <v>8.4389961496402357</v>
      </c>
      <c r="V12" s="5">
        <f>'Raw Data (NEAM)'!V12/'1 minus TOT (NEAM)'!V54</f>
        <v>7.4951739130434785</v>
      </c>
      <c r="W12" s="5">
        <f>'Raw Data (NEAM)'!W12/'1 minus TOT (NEAM)'!W54</f>
        <v>10.979608047220587</v>
      </c>
      <c r="X12" s="5">
        <f>'Raw Data (NEAM)'!X12/'1 minus TOT (NEAM)'!X54</f>
        <v>4.5687833975394554</v>
      </c>
      <c r="Y12" s="5">
        <f>'Raw Data (NEAM)'!Y12/'1 minus TOT (NEAM)'!Y54</f>
        <v>4.8575380359612721</v>
      </c>
      <c r="Z12" s="5">
        <f>'Raw Data (NEAM)'!Z12/'1 minus TOT (NEAM)'!Z54</f>
        <v>0</v>
      </c>
      <c r="AA12" s="5">
        <f>'Raw Data (NEAM)'!AA12/'1 minus TOT (NEAM)'!AA54</f>
        <v>0</v>
      </c>
      <c r="AB12" s="5">
        <f>'Raw Data (NEAM)'!AB12/'1 minus TOT (NEAM)'!AB54</f>
        <v>0</v>
      </c>
      <c r="AC12" s="5"/>
    </row>
    <row r="13" spans="1:30" s="6" customFormat="1">
      <c r="A13" s="4">
        <v>1959</v>
      </c>
      <c r="B13" s="5">
        <f t="shared" si="0"/>
        <v>67.574621589722</v>
      </c>
      <c r="C13" s="5">
        <f>'Raw Data (NEAM)'!C13/'1 minus TOT (NEAM)'!C55</f>
        <v>0</v>
      </c>
      <c r="D13" s="5">
        <f>'Raw Data (NEAM)'!D13/'1 minus TOT (NEAM)'!D55</f>
        <v>0</v>
      </c>
      <c r="E13" s="5">
        <f>'Raw Data (NEAM)'!E13/'1 minus TOT (NEAM)'!E55</f>
        <v>0</v>
      </c>
      <c r="F13" s="5">
        <f>'Raw Data (NEAM)'!F13/'1 minus TOT (NEAM)'!F55</f>
        <v>0</v>
      </c>
      <c r="G13" s="5">
        <f>'Raw Data (NEAM)'!G13/'1 minus TOT (NEAM)'!G55</f>
        <v>0</v>
      </c>
      <c r="H13" s="5">
        <f>'Raw Data (NEAM)'!H13/('1 minus TOT (NEAM)'!C55+'1 minus TOT (NEAM)'!D55+'1 minus TOT (NEAM)'!E55+'1 minus TOT (NEAM)'!F55+'1 minus TOT (NEAM)'!G55)</f>
        <v>0</v>
      </c>
      <c r="I13" s="5">
        <f>'Raw Data (NEAM)'!I13/'1 minus TOT (NEAM)'!I55</f>
        <v>0</v>
      </c>
      <c r="J13" s="5">
        <f>'Raw Data (NEAM)'!J13/'1 minus TOT (NEAM)'!J55</f>
        <v>0</v>
      </c>
      <c r="K13" s="5">
        <f>'Raw Data (NEAM)'!K13/'1 minus TOT (NEAM)'!K55</f>
        <v>0</v>
      </c>
      <c r="L13" s="5">
        <f>'Raw Data (NEAM)'!L13/'1 minus TOT (NEAM)'!L55</f>
        <v>0</v>
      </c>
      <c r="M13" s="5">
        <f>'Raw Data (NEAM)'!M13/'1 minus TOT (NEAM)'!M55</f>
        <v>2.0057094345354338</v>
      </c>
      <c r="N13" s="5">
        <f>'Raw Data (NEAM)'!N13/'1 minus TOT (NEAM)'!N55</f>
        <v>2.007591014929087</v>
      </c>
      <c r="O13" s="5">
        <f>'Raw Data (NEAM)'!O13/'1 minus TOT (NEAM)'!O55</f>
        <v>3.0158995840174514</v>
      </c>
      <c r="P13" s="5">
        <f>'Raw Data (NEAM)'!P13/'1 minus TOT (NEAM)'!P55</f>
        <v>3.0233033121708748</v>
      </c>
      <c r="Q13" s="5">
        <f>'Raw Data (NEAM)'!Q13/'1 minus TOT (NEAM)'!Q55</f>
        <v>7.0811079062523987</v>
      </c>
      <c r="R13" s="5">
        <f>'Raw Data (NEAM)'!R13/'1 minus TOT (NEAM)'!R55</f>
        <v>3.0504296822291188</v>
      </c>
      <c r="S13" s="5">
        <f>'Raw Data (NEAM)'!S13/'1 minus TOT (NEAM)'!S55</f>
        <v>10.246097137901128</v>
      </c>
      <c r="T13" s="5">
        <f>'Raw Data (NEAM)'!T13/'1 minus TOT (NEAM)'!T55</f>
        <v>11.370811907145397</v>
      </c>
      <c r="U13" s="5">
        <f>'Raw Data (NEAM)'!U13/'1 minus TOT (NEAM)'!U55</f>
        <v>11.566272705639724</v>
      </c>
      <c r="V13" s="5">
        <f>'Raw Data (NEAM)'!V13/'1 minus TOT (NEAM)'!V55</f>
        <v>7.4895747987003807</v>
      </c>
      <c r="W13" s="5">
        <f>'Raw Data (NEAM)'!W13/'1 minus TOT (NEAM)'!W55</f>
        <v>4.3780514883556902</v>
      </c>
      <c r="X13" s="5">
        <f>'Raw Data (NEAM)'!X13/'1 minus TOT (NEAM)'!X55</f>
        <v>1.1364441641894123</v>
      </c>
      <c r="Y13" s="5">
        <f>'Raw Data (NEAM)'!Y13/'1 minus TOT (NEAM)'!Y55</f>
        <v>1.2033284536559057</v>
      </c>
      <c r="Z13" s="5">
        <f>'Raw Data (NEAM)'!Z13/'1 minus TOT (NEAM)'!Z55</f>
        <v>0</v>
      </c>
      <c r="AA13" s="5">
        <f>'Raw Data (NEAM)'!AA13/'1 minus TOT (NEAM)'!AA55</f>
        <v>0</v>
      </c>
      <c r="AB13" s="5">
        <f>'Raw Data (NEAM)'!AB13/'1 minus TOT (NEAM)'!AB55</f>
        <v>0</v>
      </c>
      <c r="AC13" s="5"/>
      <c r="AD13" s="6" t="s">
        <v>29</v>
      </c>
    </row>
    <row r="14" spans="1:30" s="6" customFormat="1">
      <c r="A14" s="4">
        <v>1960</v>
      </c>
      <c r="B14" s="5">
        <f t="shared" si="0"/>
        <v>69.086659361263827</v>
      </c>
      <c r="C14" s="5">
        <f>'Raw Data (NEAM)'!C14/'1 minus TOT (NEAM)'!C56</f>
        <v>0</v>
      </c>
      <c r="D14" s="5">
        <f>'Raw Data (NEAM)'!D14/'1 minus TOT (NEAM)'!D56</f>
        <v>0</v>
      </c>
      <c r="E14" s="5">
        <f>'Raw Data (NEAM)'!E14/'1 minus TOT (NEAM)'!E56</f>
        <v>0</v>
      </c>
      <c r="F14" s="5">
        <f>'Raw Data (NEAM)'!F14/'1 minus TOT (NEAM)'!F56</f>
        <v>0</v>
      </c>
      <c r="G14" s="5">
        <f>'Raw Data (NEAM)'!G14/'1 minus TOT (NEAM)'!G56</f>
        <v>0</v>
      </c>
      <c r="H14" s="5">
        <f>'Raw Data (NEAM)'!H14/('1 minus TOT (NEAM)'!C56+'1 minus TOT (NEAM)'!D56+'1 minus TOT (NEAM)'!E56+'1 minus TOT (NEAM)'!F56+'1 minus TOT (NEAM)'!G56)</f>
        <v>0.20226657427482156</v>
      </c>
      <c r="I14" s="5">
        <f>'Raw Data (NEAM)'!I14/'1 minus TOT (NEAM)'!I56</f>
        <v>0</v>
      </c>
      <c r="J14" s="5">
        <f>'Raw Data (NEAM)'!J14/'1 minus TOT (NEAM)'!J56</f>
        <v>0</v>
      </c>
      <c r="K14" s="5">
        <f>'Raw Data (NEAM)'!K14/'1 minus TOT (NEAM)'!K56</f>
        <v>0</v>
      </c>
      <c r="L14" s="5">
        <f>'Raw Data (NEAM)'!L14/'1 minus TOT (NEAM)'!L56</f>
        <v>0</v>
      </c>
      <c r="M14" s="5">
        <f>'Raw Data (NEAM)'!M14/'1 minus TOT (NEAM)'!M56</f>
        <v>0</v>
      </c>
      <c r="N14" s="5">
        <f>'Raw Data (NEAM)'!N14/'1 minus TOT (NEAM)'!N56</f>
        <v>2.0071446770563508</v>
      </c>
      <c r="O14" s="5">
        <f>'Raw Data (NEAM)'!O14/'1 minus TOT (NEAM)'!O56</f>
        <v>1.0053208884522264</v>
      </c>
      <c r="P14" s="5">
        <f>'Raw Data (NEAM)'!P14/'1 minus TOT (NEAM)'!P56</f>
        <v>6.0457624426568</v>
      </c>
      <c r="Q14" s="5">
        <f>'Raw Data (NEAM)'!Q14/'1 minus TOT (NEAM)'!Q56</f>
        <v>8.0940229589283934</v>
      </c>
      <c r="R14" s="5">
        <f>'Raw Data (NEAM)'!R14/'1 minus TOT (NEAM)'!R56</f>
        <v>5.0855961573297179</v>
      </c>
      <c r="S14" s="5">
        <f>'Raw Data (NEAM)'!S14/'1 minus TOT (NEAM)'!S56</f>
        <v>4.0953332791377157</v>
      </c>
      <c r="T14" s="5">
        <f>'Raw Data (NEAM)'!T14/'1 minus TOT (NEAM)'!T56</f>
        <v>7.2516765176531521</v>
      </c>
      <c r="U14" s="5">
        <f>'Raw Data (NEAM)'!U14/'1 minus TOT (NEAM)'!U56</f>
        <v>6.3234808496804709</v>
      </c>
      <c r="V14" s="5">
        <f>'Raw Data (NEAM)'!V14/'1 minus TOT (NEAM)'!V56</f>
        <v>11.802236043240041</v>
      </c>
      <c r="W14" s="5">
        <f>'Raw Data (NEAM)'!W14/'1 minus TOT (NEAM)'!W56</f>
        <v>7.6839431769263875</v>
      </c>
      <c r="X14" s="5">
        <f>'Raw Data (NEAM)'!X14/'1 minus TOT (NEAM)'!X56</f>
        <v>2.2812461643178343</v>
      </c>
      <c r="Y14" s="5">
        <f>'Raw Data (NEAM)'!Y14/'1 minus TOT (NEAM)'!Y56</f>
        <v>7.2086296316099023</v>
      </c>
      <c r="Z14" s="5">
        <f>'Raw Data (NEAM)'!Z14/'1 minus TOT (NEAM)'!Z56</f>
        <v>0</v>
      </c>
      <c r="AA14" s="5">
        <f>'Raw Data (NEAM)'!AA14/'1 minus TOT (NEAM)'!AA56</f>
        <v>0</v>
      </c>
      <c r="AB14" s="5">
        <f>'Raw Data (NEAM)'!AB14/'1 minus TOT (NEAM)'!AB56</f>
        <v>0</v>
      </c>
      <c r="AC14" s="5"/>
    </row>
    <row r="15" spans="1:30" s="6" customFormat="1">
      <c r="A15" s="4">
        <v>1961</v>
      </c>
      <c r="B15" s="5">
        <f t="shared" si="0"/>
        <v>59.206694651062804</v>
      </c>
      <c r="C15" s="5">
        <f>'Raw Data (NEAM)'!C15/'1 minus TOT (NEAM)'!C57</f>
        <v>0</v>
      </c>
      <c r="D15" s="5">
        <f>'Raw Data (NEAM)'!D15/'1 minus TOT (NEAM)'!D57</f>
        <v>0</v>
      </c>
      <c r="E15" s="5">
        <f>'Raw Data (NEAM)'!E15/'1 minus TOT (NEAM)'!E57</f>
        <v>0</v>
      </c>
      <c r="F15" s="5">
        <f>'Raw Data (NEAM)'!F15/'1 minus TOT (NEAM)'!F57</f>
        <v>0</v>
      </c>
      <c r="G15" s="5">
        <f>'Raw Data (NEAM)'!G15/'1 minus TOT (NEAM)'!G57</f>
        <v>0</v>
      </c>
      <c r="H15" s="5">
        <f>'Raw Data (NEAM)'!H15/('1 minus TOT (NEAM)'!C57+'1 minus TOT (NEAM)'!D57+'1 minus TOT (NEAM)'!E57+'1 minus TOT (NEAM)'!F57+'1 minus TOT (NEAM)'!G57)</f>
        <v>0</v>
      </c>
      <c r="I15" s="5">
        <f>'Raw Data (NEAM)'!I15/'1 minus TOT (NEAM)'!I57</f>
        <v>0</v>
      </c>
      <c r="J15" s="5">
        <f>'Raw Data (NEAM)'!J15/'1 minus TOT (NEAM)'!J57</f>
        <v>0</v>
      </c>
      <c r="K15" s="5">
        <f>'Raw Data (NEAM)'!K15/'1 minus TOT (NEAM)'!K57</f>
        <v>0</v>
      </c>
      <c r="L15" s="5">
        <f>'Raw Data (NEAM)'!L15/'1 minus TOT (NEAM)'!L57</f>
        <v>0</v>
      </c>
      <c r="M15" s="5">
        <f>'Raw Data (NEAM)'!M15/'1 minus TOT (NEAM)'!M57</f>
        <v>0</v>
      </c>
      <c r="N15" s="5">
        <f>'Raw Data (NEAM)'!N15/'1 minus TOT (NEAM)'!N57</f>
        <v>3.0107506070357064</v>
      </c>
      <c r="O15" s="5">
        <f>'Raw Data (NEAM)'!O15/'1 minus TOT (NEAM)'!O57</f>
        <v>2.0103828058976863</v>
      </c>
      <c r="P15" s="5">
        <f>'Raw Data (NEAM)'!P15/'1 minus TOT (NEAM)'!P57</f>
        <v>7.0524229752470635</v>
      </c>
      <c r="Q15" s="5">
        <f>'Raw Data (NEAM)'!Q15/'1 minus TOT (NEAM)'!Q57</f>
        <v>5.05576650661828</v>
      </c>
      <c r="R15" s="5">
        <f>'Raw Data (NEAM)'!R15/'1 minus TOT (NEAM)'!R57</f>
        <v>9.1463330986700022</v>
      </c>
      <c r="S15" s="5">
        <f>'Raw Data (NEAM)'!S15/'1 minus TOT (NEAM)'!S57</f>
        <v>4.0912977490605611</v>
      </c>
      <c r="T15" s="5">
        <f>'Raw Data (NEAM)'!T15/'1 minus TOT (NEAM)'!T57</f>
        <v>9.3073411175905711</v>
      </c>
      <c r="U15" s="5">
        <f>'Raw Data (NEAM)'!U15/'1 minus TOT (NEAM)'!U57</f>
        <v>4.2119426414342138</v>
      </c>
      <c r="V15" s="5">
        <f>'Raw Data (NEAM)'!V15/'1 minus TOT (NEAM)'!V57</f>
        <v>6.4149662468422317</v>
      </c>
      <c r="W15" s="5">
        <f>'Raw Data (NEAM)'!W15/'1 minus TOT (NEAM)'!W57</f>
        <v>5.4560174206014498</v>
      </c>
      <c r="X15" s="5">
        <f>'Raw Data (NEAM)'!X15/'1 minus TOT (NEAM)'!X57</f>
        <v>2.257296226808422</v>
      </c>
      <c r="Y15" s="5">
        <f>'Raw Data (NEAM)'!Y15/'1 minus TOT (NEAM)'!Y57</f>
        <v>1.1921772552566132</v>
      </c>
      <c r="Z15" s="5">
        <f>'Raw Data (NEAM)'!Z15/'1 minus TOT (NEAM)'!Z57</f>
        <v>0</v>
      </c>
      <c r="AA15" s="5">
        <f>'Raw Data (NEAM)'!AA15/'1 minus TOT (NEAM)'!AA57</f>
        <v>0</v>
      </c>
      <c r="AB15" s="5">
        <f>'Raw Data (NEAM)'!AB15/'1 minus TOT (NEAM)'!AB57</f>
        <v>0</v>
      </c>
      <c r="AC15" s="5"/>
      <c r="AD15" s="8"/>
    </row>
    <row r="16" spans="1:30" s="6" customFormat="1">
      <c r="A16" s="4">
        <v>1962</v>
      </c>
      <c r="B16" s="5">
        <f t="shared" si="0"/>
        <v>73.886971799764453</v>
      </c>
      <c r="C16" s="5">
        <f>'Raw Data (NEAM)'!C16/'1 minus TOT (NEAM)'!C58</f>
        <v>0</v>
      </c>
      <c r="D16" s="5">
        <f>'Raw Data (NEAM)'!D16/'1 minus TOT (NEAM)'!D58</f>
        <v>0</v>
      </c>
      <c r="E16" s="5">
        <f>'Raw Data (NEAM)'!E16/'1 minus TOT (NEAM)'!E58</f>
        <v>0</v>
      </c>
      <c r="F16" s="5">
        <f>'Raw Data (NEAM)'!F16/'1 minus TOT (NEAM)'!F58</f>
        <v>0</v>
      </c>
      <c r="G16" s="5">
        <f>'Raw Data (NEAM)'!G16/'1 minus TOT (NEAM)'!G58</f>
        <v>0</v>
      </c>
      <c r="H16" s="5">
        <f>'Raw Data (NEAM)'!H16/('1 minus TOT (NEAM)'!C58+'1 minus TOT (NEAM)'!D58+'1 minus TOT (NEAM)'!E58+'1 minus TOT (NEAM)'!F58+'1 minus TOT (NEAM)'!G58)</f>
        <v>0</v>
      </c>
      <c r="I16" s="5">
        <f>'Raw Data (NEAM)'!I16/'1 minus TOT (NEAM)'!I58</f>
        <v>0</v>
      </c>
      <c r="J16" s="5">
        <f>'Raw Data (NEAM)'!J16/'1 minus TOT (NEAM)'!J58</f>
        <v>1.0006784721352215</v>
      </c>
      <c r="K16" s="5">
        <f>'Raw Data (NEAM)'!K16/'1 minus TOT (NEAM)'!K58</f>
        <v>0</v>
      </c>
      <c r="L16" s="5">
        <f>'Raw Data (NEAM)'!L16/'1 minus TOT (NEAM)'!L58</f>
        <v>1.0023622765231297</v>
      </c>
      <c r="M16" s="5">
        <f>'Raw Data (NEAM)'!M16/'1 minus TOT (NEAM)'!M58</f>
        <v>1.0027056721048357</v>
      </c>
      <c r="N16" s="5">
        <f>'Raw Data (NEAM)'!N16/'1 minus TOT (NEAM)'!N58</f>
        <v>0</v>
      </c>
      <c r="O16" s="5">
        <f>'Raw Data (NEAM)'!O16/'1 minus TOT (NEAM)'!O58</f>
        <v>1.0053371456061684</v>
      </c>
      <c r="P16" s="5">
        <f>'Raw Data (NEAM)'!P16/'1 minus TOT (NEAM)'!P58</f>
        <v>4.0299314692715482</v>
      </c>
      <c r="Q16" s="5">
        <f>'Raw Data (NEAM)'!Q16/'1 minus TOT (NEAM)'!Q58</f>
        <v>5.0573024606737542</v>
      </c>
      <c r="R16" s="5">
        <f>'Raw Data (NEAM)'!R16/'1 minus TOT (NEAM)'!R58</f>
        <v>15.25435687729928</v>
      </c>
      <c r="S16" s="5">
        <f>'Raw Data (NEAM)'!S16/'1 minus TOT (NEAM)'!S58</f>
        <v>8.1837420770063041</v>
      </c>
      <c r="T16" s="5">
        <f>'Raw Data (NEAM)'!T16/'1 minus TOT (NEAM)'!T58</f>
        <v>13.462994631162763</v>
      </c>
      <c r="U16" s="5">
        <f>'Raw Data (NEAM)'!U16/'1 minus TOT (NEAM)'!U58</f>
        <v>6.3221777209537109</v>
      </c>
      <c r="V16" s="5">
        <f>'Raw Data (NEAM)'!V16/'1 minus TOT (NEAM)'!V58</f>
        <v>6.4334391212159412</v>
      </c>
      <c r="W16" s="5">
        <f>'Raw Data (NEAM)'!W16/'1 minus TOT (NEAM)'!W58</f>
        <v>7.6614180765273154</v>
      </c>
      <c r="X16" s="5">
        <f>'Raw Data (NEAM)'!X16/'1 minus TOT (NEAM)'!X58</f>
        <v>2.2762904473156627</v>
      </c>
      <c r="Y16" s="5">
        <f>'Raw Data (NEAM)'!Y16/'1 minus TOT (NEAM)'!Y58</f>
        <v>1.1942353519688316</v>
      </c>
      <c r="Z16" s="5">
        <f>'Raw Data (NEAM)'!Z16/'1 minus TOT (NEAM)'!Z58</f>
        <v>0</v>
      </c>
      <c r="AA16" s="5">
        <f>'Raw Data (NEAM)'!AA16/'1 minus TOT (NEAM)'!AA58</f>
        <v>0</v>
      </c>
      <c r="AB16" s="5">
        <f>'Raw Data (NEAM)'!AB16/'1 minus TOT (NEAM)'!AB58</f>
        <v>0</v>
      </c>
      <c r="AC16" s="5"/>
    </row>
    <row r="17" spans="1:29" s="6" customFormat="1">
      <c r="A17" s="4">
        <v>1963</v>
      </c>
      <c r="B17" s="5">
        <f t="shared" si="0"/>
        <v>76.6627833587266</v>
      </c>
      <c r="C17" s="5">
        <f>'Raw Data (NEAM)'!C17/'1 minus TOT (NEAM)'!C59</f>
        <v>0</v>
      </c>
      <c r="D17" s="5">
        <f>'Raw Data (NEAM)'!D17/'1 minus TOT (NEAM)'!D59</f>
        <v>0</v>
      </c>
      <c r="E17" s="5">
        <f>'Raw Data (NEAM)'!E17/'1 minus TOT (NEAM)'!E59</f>
        <v>0</v>
      </c>
      <c r="F17" s="5">
        <f>'Raw Data (NEAM)'!F17/'1 minus TOT (NEAM)'!F59</f>
        <v>0</v>
      </c>
      <c r="G17" s="5">
        <f>'Raw Data (NEAM)'!G17/'1 minus TOT (NEAM)'!G59</f>
        <v>0</v>
      </c>
      <c r="H17" s="5">
        <f>'Raw Data (NEAM)'!H17/('1 minus TOT (NEAM)'!C59+'1 minus TOT (NEAM)'!D59+'1 minus TOT (NEAM)'!E59+'1 minus TOT (NEAM)'!F59+'1 minus TOT (NEAM)'!G59)</f>
        <v>0</v>
      </c>
      <c r="I17" s="5">
        <f>'Raw Data (NEAM)'!I17/'1 minus TOT (NEAM)'!I59</f>
        <v>0</v>
      </c>
      <c r="J17" s="5">
        <f>'Raw Data (NEAM)'!J17/'1 minus TOT (NEAM)'!J59</f>
        <v>1.0006545530609985</v>
      </c>
      <c r="K17" s="5">
        <f>'Raw Data (NEAM)'!K17/'1 minus TOT (NEAM)'!K59</f>
        <v>0</v>
      </c>
      <c r="L17" s="5">
        <f>'Raw Data (NEAM)'!L17/'1 minus TOT (NEAM)'!L59</f>
        <v>1.002423020519607</v>
      </c>
      <c r="M17" s="5">
        <f>'Raw Data (NEAM)'!M17/'1 minus TOT (NEAM)'!M59</f>
        <v>3.0086267277297178</v>
      </c>
      <c r="N17" s="5">
        <f>'Raw Data (NEAM)'!N17/'1 minus TOT (NEAM)'!N59</f>
        <v>1.0036620669549456</v>
      </c>
      <c r="O17" s="5">
        <f>'Raw Data (NEAM)'!O17/'1 minus TOT (NEAM)'!O59</f>
        <v>2.0107926981364934</v>
      </c>
      <c r="P17" s="5">
        <f>'Raw Data (NEAM)'!P17/'1 minus TOT (NEAM)'!P59</f>
        <v>3.02347359952606</v>
      </c>
      <c r="Q17" s="5">
        <f>'Raw Data (NEAM)'!Q17/'1 minus TOT (NEAM)'!Q59</f>
        <v>4.0460133491529557</v>
      </c>
      <c r="R17" s="5">
        <f>'Raw Data (NEAM)'!R17/'1 minus TOT (NEAM)'!R59</f>
        <v>9.1582711086732065</v>
      </c>
      <c r="S17" s="5">
        <f>'Raw Data (NEAM)'!S17/'1 minus TOT (NEAM)'!S59</f>
        <v>7.1685618492022654</v>
      </c>
      <c r="T17" s="5">
        <f>'Raw Data (NEAM)'!T17/'1 minus TOT (NEAM)'!T59</f>
        <v>8.2918426406120158</v>
      </c>
      <c r="U17" s="5">
        <f>'Raw Data (NEAM)'!U17/'1 minus TOT (NEAM)'!U59</f>
        <v>11.628690648164271</v>
      </c>
      <c r="V17" s="5">
        <f>'Raw Data (NEAM)'!V17/'1 minus TOT (NEAM)'!V59</f>
        <v>11.839904667614622</v>
      </c>
      <c r="W17" s="5">
        <f>'Raw Data (NEAM)'!W17/'1 minus TOT (NEAM)'!W59</f>
        <v>8.7866161131199618</v>
      </c>
      <c r="X17" s="5">
        <f>'Raw Data (NEAM)'!X17/'1 minus TOT (NEAM)'!X59</f>
        <v>2.2884590644027196</v>
      </c>
      <c r="Y17" s="5">
        <f>'Raw Data (NEAM)'!Y17/'1 minus TOT (NEAM)'!Y59</f>
        <v>2.4047912518567682</v>
      </c>
      <c r="Z17" s="5">
        <f>'Raw Data (NEAM)'!Z17/'1 minus TOT (NEAM)'!Z59</f>
        <v>0</v>
      </c>
      <c r="AA17" s="5">
        <f>'Raw Data (NEAM)'!AA17/'1 minus TOT (NEAM)'!AA59</f>
        <v>0</v>
      </c>
      <c r="AB17" s="5">
        <f>'Raw Data (NEAM)'!AB17/'1 minus TOT (NEAM)'!AB59</f>
        <v>0</v>
      </c>
      <c r="AC17" s="5"/>
    </row>
    <row r="18" spans="1:29" s="6" customFormat="1">
      <c r="A18" s="4">
        <v>1964</v>
      </c>
      <c r="B18" s="5">
        <f t="shared" si="0"/>
        <v>73.975378135433971</v>
      </c>
      <c r="C18" s="5">
        <f>'Raw Data (NEAM)'!C18/'1 minus TOT (NEAM)'!C60</f>
        <v>0</v>
      </c>
      <c r="D18" s="5">
        <f>'Raw Data (NEAM)'!D18/'1 minus TOT (NEAM)'!D60</f>
        <v>0</v>
      </c>
      <c r="E18" s="5">
        <f>'Raw Data (NEAM)'!E18/'1 minus TOT (NEAM)'!E60</f>
        <v>0</v>
      </c>
      <c r="F18" s="5">
        <f>'Raw Data (NEAM)'!F18/'1 minus TOT (NEAM)'!F60</f>
        <v>0</v>
      </c>
      <c r="G18" s="5">
        <f>'Raw Data (NEAM)'!G18/'1 minus TOT (NEAM)'!G60</f>
        <v>0</v>
      </c>
      <c r="H18" s="5">
        <f>'Raw Data (NEAM)'!H18/('1 minus TOT (NEAM)'!C60+'1 minus TOT (NEAM)'!D60+'1 minus TOT (NEAM)'!E60+'1 minus TOT (NEAM)'!F60+'1 minus TOT (NEAM)'!G60)</f>
        <v>0.20231312207438862</v>
      </c>
      <c r="I18" s="5">
        <f>'Raw Data (NEAM)'!I18/'1 minus TOT (NEAM)'!I60</f>
        <v>0</v>
      </c>
      <c r="J18" s="5">
        <f>'Raw Data (NEAM)'!J18/'1 minus TOT (NEAM)'!J60</f>
        <v>1.0006858553588078</v>
      </c>
      <c r="K18" s="5">
        <f>'Raw Data (NEAM)'!K18/'1 minus TOT (NEAM)'!K60</f>
        <v>0</v>
      </c>
      <c r="L18" s="5">
        <f>'Raw Data (NEAM)'!L18/'1 minus TOT (NEAM)'!L60</f>
        <v>0</v>
      </c>
      <c r="M18" s="5">
        <f>'Raw Data (NEAM)'!M18/'1 minus TOT (NEAM)'!M60</f>
        <v>1.0030439343384772</v>
      </c>
      <c r="N18" s="5">
        <f>'Raw Data (NEAM)'!N18/'1 minus TOT (NEAM)'!N60</f>
        <v>1.0038792469286208</v>
      </c>
      <c r="O18" s="5">
        <f>'Raw Data (NEAM)'!O18/'1 minus TOT (NEAM)'!O60</f>
        <v>3.0170887336449299</v>
      </c>
      <c r="P18" s="5">
        <f>'Raw Data (NEAM)'!P18/'1 minus TOT (NEAM)'!P60</f>
        <v>6.0492324624494316</v>
      </c>
      <c r="Q18" s="5">
        <f>'Raw Data (NEAM)'!Q18/'1 minus TOT (NEAM)'!Q60</f>
        <v>6.0689343052915454</v>
      </c>
      <c r="R18" s="5">
        <f>'Raw Data (NEAM)'!R18/'1 minus TOT (NEAM)'!R60</f>
        <v>10.173899021015012</v>
      </c>
      <c r="S18" s="5">
        <f>'Raw Data (NEAM)'!S18/'1 minus TOT (NEAM)'!S60</f>
        <v>6.1426013454293686</v>
      </c>
      <c r="T18" s="5">
        <f>'Raw Data (NEAM)'!T18/'1 minus TOT (NEAM)'!T60</f>
        <v>11.391575090652488</v>
      </c>
      <c r="U18" s="5">
        <f>'Raw Data (NEAM)'!U18/'1 minus TOT (NEAM)'!U60</f>
        <v>12.640102040320189</v>
      </c>
      <c r="V18" s="5">
        <f>'Raw Data (NEAM)'!V18/'1 minus TOT (NEAM)'!V60</f>
        <v>6.4296683274634816</v>
      </c>
      <c r="W18" s="5">
        <f>'Raw Data (NEAM)'!W18/'1 minus TOT (NEAM)'!W60</f>
        <v>6.5432906124595567</v>
      </c>
      <c r="X18" s="5">
        <f>'Raw Data (NEAM)'!X18/'1 minus TOT (NEAM)'!X60</f>
        <v>1.1275377577456944</v>
      </c>
      <c r="Y18" s="5">
        <f>'Raw Data (NEAM)'!Y18/'1 minus TOT (NEAM)'!Y60</f>
        <v>1.1815262802619817</v>
      </c>
      <c r="Z18" s="5">
        <f>'Raw Data (NEAM)'!Z18/'1 minus TOT (NEAM)'!Z60</f>
        <v>0</v>
      </c>
      <c r="AA18" s="5">
        <f>'Raw Data (NEAM)'!AA18/'1 minus TOT (NEAM)'!AA60</f>
        <v>0</v>
      </c>
      <c r="AB18" s="5">
        <f>'Raw Data (NEAM)'!AB18/'1 minus TOT (NEAM)'!AB60</f>
        <v>0</v>
      </c>
      <c r="AC18" s="5"/>
    </row>
    <row r="19" spans="1:29" s="6" customFormat="1">
      <c r="A19" s="4">
        <v>1965</v>
      </c>
      <c r="B19" s="5">
        <f t="shared" si="0"/>
        <v>82.465738924876874</v>
      </c>
      <c r="C19" s="5">
        <f>'Raw Data (NEAM)'!C19/'1 minus TOT (NEAM)'!C61</f>
        <v>0</v>
      </c>
      <c r="D19" s="5">
        <f>'Raw Data (NEAM)'!D19/'1 minus TOT (NEAM)'!D61</f>
        <v>0</v>
      </c>
      <c r="E19" s="5">
        <f>'Raw Data (NEAM)'!E19/'1 minus TOT (NEAM)'!E61</f>
        <v>0</v>
      </c>
      <c r="F19" s="5">
        <f>'Raw Data (NEAM)'!F19/'1 minus TOT (NEAM)'!F61</f>
        <v>0</v>
      </c>
      <c r="G19" s="5">
        <f>'Raw Data (NEAM)'!G19/'1 minus TOT (NEAM)'!G61</f>
        <v>0</v>
      </c>
      <c r="H19" s="5">
        <f>'Raw Data (NEAM)'!H19/('1 minus TOT (NEAM)'!C61+'1 minus TOT (NEAM)'!D61+'1 minus TOT (NEAM)'!E61+'1 minus TOT (NEAM)'!F61+'1 minus TOT (NEAM)'!G61)</f>
        <v>0</v>
      </c>
      <c r="I19" s="5">
        <f>'Raw Data (NEAM)'!I19/'1 minus TOT (NEAM)'!I61</f>
        <v>0</v>
      </c>
      <c r="J19" s="5">
        <f>'Raw Data (NEAM)'!J19/'1 minus TOT (NEAM)'!J61</f>
        <v>1.0006245750878735</v>
      </c>
      <c r="K19" s="5">
        <f>'Raw Data (NEAM)'!K19/'1 minus TOT (NEAM)'!K61</f>
        <v>1.001630888101062</v>
      </c>
      <c r="L19" s="5">
        <f>'Raw Data (NEAM)'!L19/'1 minus TOT (NEAM)'!L61</f>
        <v>0</v>
      </c>
      <c r="M19" s="5">
        <f>'Raw Data (NEAM)'!M19/'1 minus TOT (NEAM)'!M61</f>
        <v>2.0064397588999987</v>
      </c>
      <c r="N19" s="5">
        <f>'Raw Data (NEAM)'!N19/'1 minus TOT (NEAM)'!N61</f>
        <v>0</v>
      </c>
      <c r="O19" s="5">
        <f>'Raw Data (NEAM)'!O19/'1 minus TOT (NEAM)'!O61</f>
        <v>2.0113153247608091</v>
      </c>
      <c r="P19" s="5">
        <f>'Raw Data (NEAM)'!P19/'1 minus TOT (NEAM)'!P61</f>
        <v>6.0495316301781648</v>
      </c>
      <c r="Q19" s="5">
        <f>'Raw Data (NEAM)'!Q19/'1 minus TOT (NEAM)'!Q61</f>
        <v>5.0579972926929493</v>
      </c>
      <c r="R19" s="5">
        <f>'Raw Data (NEAM)'!R19/'1 minus TOT (NEAM)'!R61</f>
        <v>11.192764354404671</v>
      </c>
      <c r="S19" s="5">
        <f>'Raw Data (NEAM)'!S19/'1 minus TOT (NEAM)'!S61</f>
        <v>12.283096127277579</v>
      </c>
      <c r="T19" s="5">
        <f>'Raw Data (NEAM)'!T19/'1 minus TOT (NEAM)'!T61</f>
        <v>13.465248129034849</v>
      </c>
      <c r="U19" s="5">
        <f>'Raw Data (NEAM)'!U19/'1 minus TOT (NEAM)'!U61</f>
        <v>11.587514810044702</v>
      </c>
      <c r="V19" s="5">
        <f>'Raw Data (NEAM)'!V19/'1 minus TOT (NEAM)'!V61</f>
        <v>5.3612150956505058</v>
      </c>
      <c r="W19" s="5">
        <f>'Raw Data (NEAM)'!W19/'1 minus TOT (NEAM)'!W61</f>
        <v>3.2747992663299552</v>
      </c>
      <c r="X19" s="5">
        <f>'Raw Data (NEAM)'!X19/'1 minus TOT (NEAM)'!X61</f>
        <v>2.2531975122424943</v>
      </c>
      <c r="Y19" s="5">
        <f>'Raw Data (NEAM)'!Y19/'1 minus TOT (NEAM)'!Y61</f>
        <v>5.9203641601712622</v>
      </c>
      <c r="Z19" s="5">
        <f>'Raw Data (NEAM)'!Z19/'1 minus TOT (NEAM)'!Z61</f>
        <v>0</v>
      </c>
      <c r="AA19" s="5">
        <f>'Raw Data (NEAM)'!AA19/'1 minus TOT (NEAM)'!AA61</f>
        <v>0</v>
      </c>
      <c r="AB19" s="5">
        <f>'Raw Data (NEAM)'!AB19/'1 minus TOT (NEAM)'!AB61</f>
        <v>0</v>
      </c>
      <c r="AC19" s="5"/>
    </row>
    <row r="20" spans="1:29" s="6" customFormat="1">
      <c r="A20" s="4">
        <v>1966</v>
      </c>
      <c r="B20" s="5">
        <f t="shared" si="0"/>
        <v>74.002806895738573</v>
      </c>
      <c r="C20" s="5">
        <f>'Raw Data (NEAM)'!C20/'1 minus TOT (NEAM)'!C62</f>
        <v>0</v>
      </c>
      <c r="D20" s="5">
        <f>'Raw Data (NEAM)'!D20/'1 minus TOT (NEAM)'!D62</f>
        <v>0</v>
      </c>
      <c r="E20" s="5">
        <f>'Raw Data (NEAM)'!E20/'1 minus TOT (NEAM)'!E62</f>
        <v>0</v>
      </c>
      <c r="F20" s="5">
        <f>'Raw Data (NEAM)'!F20/'1 minus TOT (NEAM)'!F62</f>
        <v>0</v>
      </c>
      <c r="G20" s="5">
        <f>'Raw Data (NEAM)'!G20/'1 minus TOT (NEAM)'!G62</f>
        <v>0</v>
      </c>
      <c r="H20" s="5">
        <f>'Raw Data (NEAM)'!H20/('1 minus TOT (NEAM)'!C62+'1 minus TOT (NEAM)'!D62+'1 minus TOT (NEAM)'!E62+'1 minus TOT (NEAM)'!F62+'1 minus TOT (NEAM)'!G62)</f>
        <v>0</v>
      </c>
      <c r="I20" s="5">
        <f>'Raw Data (NEAM)'!I20/'1 minus TOT (NEAM)'!I62</f>
        <v>0</v>
      </c>
      <c r="J20" s="5">
        <f>'Raw Data (NEAM)'!J20/'1 minus TOT (NEAM)'!J62</f>
        <v>0</v>
      </c>
      <c r="K20" s="5">
        <f>'Raw Data (NEAM)'!K20/'1 minus TOT (NEAM)'!K62</f>
        <v>1.0017577385758254</v>
      </c>
      <c r="L20" s="5">
        <f>'Raw Data (NEAM)'!L20/'1 minus TOT (NEAM)'!L62</f>
        <v>0</v>
      </c>
      <c r="M20" s="5">
        <f>'Raw Data (NEAM)'!M20/'1 minus TOT (NEAM)'!M62</f>
        <v>0</v>
      </c>
      <c r="N20" s="5">
        <f>'Raw Data (NEAM)'!N20/'1 minus TOT (NEAM)'!N62</f>
        <v>1.0041555751912559</v>
      </c>
      <c r="O20" s="5">
        <f>'Raw Data (NEAM)'!O20/'1 minus TOT (NEAM)'!O62</f>
        <v>3.0171545722917124</v>
      </c>
      <c r="P20" s="5">
        <f>'Raw Data (NEAM)'!P20/'1 minus TOT (NEAM)'!P62</f>
        <v>4.0344118203446984</v>
      </c>
      <c r="Q20" s="5">
        <f>'Raw Data (NEAM)'!Q20/'1 minus TOT (NEAM)'!Q62</f>
        <v>9.1077471235706344</v>
      </c>
      <c r="R20" s="5">
        <f>'Raw Data (NEAM)'!R20/'1 minus TOT (NEAM)'!R62</f>
        <v>8.1436772095660501</v>
      </c>
      <c r="S20" s="5">
        <f>'Raw Data (NEAM)'!S20/'1 minus TOT (NEAM)'!S62</f>
        <v>9.2200728571034389</v>
      </c>
      <c r="T20" s="5">
        <f>'Raw Data (NEAM)'!T20/'1 minus TOT (NEAM)'!T62</f>
        <v>8.2843421629107041</v>
      </c>
      <c r="U20" s="5">
        <f>'Raw Data (NEAM)'!U20/'1 minus TOT (NEAM)'!U62</f>
        <v>13.700311920859694</v>
      </c>
      <c r="V20" s="5">
        <f>'Raw Data (NEAM)'!V20/'1 minus TOT (NEAM)'!V62</f>
        <v>9.6636249577435382</v>
      </c>
      <c r="W20" s="5">
        <f>'Raw Data (NEAM)'!W20/'1 minus TOT (NEAM)'!W62</f>
        <v>2.1853987412076736</v>
      </c>
      <c r="X20" s="5">
        <f>'Raw Data (NEAM)'!X20/'1 minus TOT (NEAM)'!X62</f>
        <v>2.2526653547352034</v>
      </c>
      <c r="Y20" s="5">
        <f>'Raw Data (NEAM)'!Y20/'1 minus TOT (NEAM)'!Y62</f>
        <v>2.3874868616381506</v>
      </c>
      <c r="Z20" s="5">
        <f>'Raw Data (NEAM)'!Z20/'1 minus TOT (NEAM)'!Z62</f>
        <v>0</v>
      </c>
      <c r="AA20" s="5">
        <f>'Raw Data (NEAM)'!AA20/'1 minus TOT (NEAM)'!AA62</f>
        <v>0</v>
      </c>
      <c r="AB20" s="5">
        <f>'Raw Data (NEAM)'!AB20/'1 minus TOT (NEAM)'!AB62</f>
        <v>0</v>
      </c>
      <c r="AC20" s="5"/>
    </row>
    <row r="21" spans="1:29" s="6" customFormat="1">
      <c r="A21" s="4">
        <v>1967</v>
      </c>
      <c r="B21" s="5">
        <f t="shared" si="0"/>
        <v>69.915103812493925</v>
      </c>
      <c r="C21" s="5">
        <f>'Raw Data (NEAM)'!C21/'1 minus TOT (NEAM)'!C63</f>
        <v>0</v>
      </c>
      <c r="D21" s="5">
        <f>'Raw Data (NEAM)'!D21/'1 minus TOT (NEAM)'!D63</f>
        <v>0</v>
      </c>
      <c r="E21" s="5">
        <f>'Raw Data (NEAM)'!E21/'1 minus TOT (NEAM)'!E63</f>
        <v>0</v>
      </c>
      <c r="F21" s="5">
        <f>'Raw Data (NEAM)'!F21/'1 minus TOT (NEAM)'!F63</f>
        <v>0</v>
      </c>
      <c r="G21" s="5">
        <f>'Raw Data (NEAM)'!G21/'1 minus TOT (NEAM)'!G63</f>
        <v>0</v>
      </c>
      <c r="H21" s="5">
        <f>'Raw Data (NEAM)'!H21/('1 minus TOT (NEAM)'!C63+'1 minus TOT (NEAM)'!D63+'1 minus TOT (NEAM)'!E63+'1 minus TOT (NEAM)'!F63+'1 minus TOT (NEAM)'!G63)</f>
        <v>0</v>
      </c>
      <c r="I21" s="5">
        <f>'Raw Data (NEAM)'!I21/'1 minus TOT (NEAM)'!I63</f>
        <v>0</v>
      </c>
      <c r="J21" s="5">
        <f>'Raw Data (NEAM)'!J21/'1 minus TOT (NEAM)'!J63</f>
        <v>0</v>
      </c>
      <c r="K21" s="5">
        <f>'Raw Data (NEAM)'!K21/'1 minus TOT (NEAM)'!K63</f>
        <v>0</v>
      </c>
      <c r="L21" s="5">
        <f>'Raw Data (NEAM)'!L21/'1 minus TOT (NEAM)'!L63</f>
        <v>0</v>
      </c>
      <c r="M21" s="5">
        <f>'Raw Data (NEAM)'!M21/'1 minus TOT (NEAM)'!M63</f>
        <v>1.0034982299522857</v>
      </c>
      <c r="N21" s="5">
        <f>'Raw Data (NEAM)'!N21/'1 minus TOT (NEAM)'!N63</f>
        <v>3.0129192721613651</v>
      </c>
      <c r="O21" s="5">
        <f>'Raw Data (NEAM)'!O21/'1 minus TOT (NEAM)'!O63</f>
        <v>1.005786691472293</v>
      </c>
      <c r="P21" s="5">
        <f>'Raw Data (NEAM)'!P21/'1 minus TOT (NEAM)'!P63</f>
        <v>4.0342558997675289</v>
      </c>
      <c r="Q21" s="5">
        <f>'Raw Data (NEAM)'!Q21/'1 minus TOT (NEAM)'!Q63</f>
        <v>5.0571236942880011</v>
      </c>
      <c r="R21" s="5">
        <f>'Raw Data (NEAM)'!R21/'1 minus TOT (NEAM)'!R63</f>
        <v>6.1084266289521727</v>
      </c>
      <c r="S21" s="5">
        <f>'Raw Data (NEAM)'!S21/'1 minus TOT (NEAM)'!S63</f>
        <v>9.2150120699585507</v>
      </c>
      <c r="T21" s="5">
        <f>'Raw Data (NEAM)'!T21/'1 minus TOT (NEAM)'!T63</f>
        <v>9.3019743464349691</v>
      </c>
      <c r="U21" s="5">
        <f>'Raw Data (NEAM)'!U21/'1 minus TOT (NEAM)'!U63</f>
        <v>10.522231511770952</v>
      </c>
      <c r="V21" s="5">
        <f>'Raw Data (NEAM)'!V21/'1 minus TOT (NEAM)'!V63</f>
        <v>12.85404319972989</v>
      </c>
      <c r="W21" s="5">
        <f>'Raw Data (NEAM)'!W21/'1 minus TOT (NEAM)'!W63</f>
        <v>3.266661503096759</v>
      </c>
      <c r="X21" s="5">
        <f>'Raw Data (NEAM)'!X21/'1 minus TOT (NEAM)'!X63</f>
        <v>3.3579377636120551</v>
      </c>
      <c r="Y21" s="5">
        <f>'Raw Data (NEAM)'!Y21/'1 minus TOT (NEAM)'!Y63</f>
        <v>1.1752330012970948</v>
      </c>
      <c r="Z21" s="5">
        <f>'Raw Data (NEAM)'!Z21/'1 minus TOT (NEAM)'!Z63</f>
        <v>0</v>
      </c>
      <c r="AA21" s="5">
        <f>'Raw Data (NEAM)'!AA21/'1 minus TOT (NEAM)'!AA63</f>
        <v>0</v>
      </c>
      <c r="AB21" s="5">
        <f>'Raw Data (NEAM)'!AB21/'1 minus TOT (NEAM)'!AB63</f>
        <v>0</v>
      </c>
      <c r="AC21" s="5"/>
    </row>
    <row r="22" spans="1:29" s="6" customFormat="1">
      <c r="A22" s="4">
        <v>1968</v>
      </c>
      <c r="B22" s="5">
        <f t="shared" si="0"/>
        <v>56.112536665999656</v>
      </c>
      <c r="C22" s="5">
        <f>'Raw Data (NEAM)'!C22/'1 minus TOT (NEAM)'!C64</f>
        <v>0</v>
      </c>
      <c r="D22" s="5">
        <f>'Raw Data (NEAM)'!D22/'1 minus TOT (NEAM)'!D64</f>
        <v>0</v>
      </c>
      <c r="E22" s="5">
        <f>'Raw Data (NEAM)'!E22/'1 minus TOT (NEAM)'!E64</f>
        <v>0</v>
      </c>
      <c r="F22" s="5">
        <f>'Raw Data (NEAM)'!F22/'1 minus TOT (NEAM)'!F64</f>
        <v>0</v>
      </c>
      <c r="G22" s="5">
        <f>'Raw Data (NEAM)'!G22/'1 minus TOT (NEAM)'!G64</f>
        <v>0</v>
      </c>
      <c r="H22" s="5">
        <f>'Raw Data (NEAM)'!H22/('1 minus TOT (NEAM)'!C64+'1 minus TOT (NEAM)'!D64+'1 minus TOT (NEAM)'!E64+'1 minus TOT (NEAM)'!F64+'1 minus TOT (NEAM)'!G64)</f>
        <v>0</v>
      </c>
      <c r="I22" s="5">
        <f>'Raw Data (NEAM)'!I22/'1 minus TOT (NEAM)'!I64</f>
        <v>0</v>
      </c>
      <c r="J22" s="5">
        <f>'Raw Data (NEAM)'!J22/'1 minus TOT (NEAM)'!J64</f>
        <v>0</v>
      </c>
      <c r="K22" s="5">
        <f>'Raw Data (NEAM)'!K22/'1 minus TOT (NEAM)'!K64</f>
        <v>0</v>
      </c>
      <c r="L22" s="5">
        <f>'Raw Data (NEAM)'!L22/'1 minus TOT (NEAM)'!L64</f>
        <v>0</v>
      </c>
      <c r="M22" s="5">
        <f>'Raw Data (NEAM)'!M22/'1 minus TOT (NEAM)'!M64</f>
        <v>1.0037669490746202</v>
      </c>
      <c r="N22" s="5">
        <f>'Raw Data (NEAM)'!N22/'1 minus TOT (NEAM)'!N64</f>
        <v>0</v>
      </c>
      <c r="O22" s="5">
        <f>'Raw Data (NEAM)'!O22/'1 minus TOT (NEAM)'!O64</f>
        <v>2.0124230143289634</v>
      </c>
      <c r="P22" s="5">
        <f>'Raw Data (NEAM)'!P22/'1 minus TOT (NEAM)'!P64</f>
        <v>2.0181606606006866</v>
      </c>
      <c r="Q22" s="5">
        <f>'Raw Data (NEAM)'!Q22/'1 minus TOT (NEAM)'!Q64</f>
        <v>3.0373387690268472</v>
      </c>
      <c r="R22" s="5">
        <f>'Raw Data (NEAM)'!R22/'1 minus TOT (NEAM)'!R64</f>
        <v>3.055836485321811</v>
      </c>
      <c r="S22" s="5">
        <f>'Raw Data (NEAM)'!S22/'1 minus TOT (NEAM)'!S64</f>
        <v>6.154113178542195</v>
      </c>
      <c r="T22" s="5">
        <f>'Raw Data (NEAM)'!T22/'1 minus TOT (NEAM)'!T64</f>
        <v>12.442993193485243</v>
      </c>
      <c r="U22" s="5">
        <f>'Raw Data (NEAM)'!U22/'1 minus TOT (NEAM)'!U64</f>
        <v>6.3354102331874769</v>
      </c>
      <c r="V22" s="5">
        <f>'Raw Data (NEAM)'!V22/'1 minus TOT (NEAM)'!V64</f>
        <v>3.2289100679103755</v>
      </c>
      <c r="W22" s="5">
        <f>'Raw Data (NEAM)'!W22/'1 minus TOT (NEAM)'!W64</f>
        <v>7.6529476279909971</v>
      </c>
      <c r="X22" s="5">
        <f>'Raw Data (NEAM)'!X22/'1 minus TOT (NEAM)'!X64</f>
        <v>5.6191537984696946</v>
      </c>
      <c r="Y22" s="5">
        <f>'Raw Data (NEAM)'!Y22/'1 minus TOT (NEAM)'!Y64</f>
        <v>3.551482688060748</v>
      </c>
      <c r="Z22" s="5">
        <f>'Raw Data (NEAM)'!Z22/'1 minus TOT (NEAM)'!Z64</f>
        <v>0</v>
      </c>
      <c r="AA22" s="5">
        <f>'Raw Data (NEAM)'!AA22/'1 minus TOT (NEAM)'!AA64</f>
        <v>0</v>
      </c>
      <c r="AB22" s="5">
        <f>'Raw Data (NEAM)'!AB22/'1 minus TOT (NEAM)'!AB64</f>
        <v>0</v>
      </c>
      <c r="AC22" s="5"/>
    </row>
    <row r="23" spans="1:29" s="6" customFormat="1">
      <c r="A23" s="4">
        <v>1969</v>
      </c>
      <c r="B23" s="5">
        <f t="shared" si="0"/>
        <v>55.890415068726959</v>
      </c>
      <c r="C23" s="5">
        <f>'Raw Data (NEAM)'!C23/'1 minus TOT (NEAM)'!C65</f>
        <v>0</v>
      </c>
      <c r="D23" s="5">
        <f>'Raw Data (NEAM)'!D23/'1 minus TOT (NEAM)'!D65</f>
        <v>0</v>
      </c>
      <c r="E23" s="5">
        <f>'Raw Data (NEAM)'!E23/'1 minus TOT (NEAM)'!E65</f>
        <v>0</v>
      </c>
      <c r="F23" s="5">
        <f>'Raw Data (NEAM)'!F23/'1 minus TOT (NEAM)'!F65</f>
        <v>0</v>
      </c>
      <c r="G23" s="5">
        <f>'Raw Data (NEAM)'!G23/'1 minus TOT (NEAM)'!G65</f>
        <v>0</v>
      </c>
      <c r="H23" s="5">
        <f>'Raw Data (NEAM)'!H23/('1 minus TOT (NEAM)'!C65+'1 minus TOT (NEAM)'!D65+'1 minus TOT (NEAM)'!E65+'1 minus TOT (NEAM)'!F65+'1 minus TOT (NEAM)'!G65)</f>
        <v>0</v>
      </c>
      <c r="I23" s="5">
        <f>'Raw Data (NEAM)'!I23/'1 minus TOT (NEAM)'!I65</f>
        <v>0</v>
      </c>
      <c r="J23" s="5">
        <f>'Raw Data (NEAM)'!J23/'1 minus TOT (NEAM)'!J65</f>
        <v>0</v>
      </c>
      <c r="K23" s="5">
        <f>'Raw Data (NEAM)'!K23/'1 minus TOT (NEAM)'!K65</f>
        <v>1.0022334790369456</v>
      </c>
      <c r="L23" s="5">
        <f>'Raw Data (NEAM)'!L23/'1 minus TOT (NEAM)'!L65</f>
        <v>0</v>
      </c>
      <c r="M23" s="5">
        <f>'Raw Data (NEAM)'!M23/'1 minus TOT (NEAM)'!M65</f>
        <v>2.007646144289124</v>
      </c>
      <c r="N23" s="5">
        <f>'Raw Data (NEAM)'!N23/'1 minus TOT (NEAM)'!N65</f>
        <v>1.0048497905069185</v>
      </c>
      <c r="O23" s="5">
        <f>'Raw Data (NEAM)'!O23/'1 minus TOT (NEAM)'!O65</f>
        <v>0</v>
      </c>
      <c r="P23" s="5">
        <f>'Raw Data (NEAM)'!P23/'1 minus TOT (NEAM)'!P65</f>
        <v>4.0363144205940316</v>
      </c>
      <c r="Q23" s="5">
        <f>'Raw Data (NEAM)'!Q23/'1 minus TOT (NEAM)'!Q65</f>
        <v>3.0369804918917112</v>
      </c>
      <c r="R23" s="5">
        <f>'Raw Data (NEAM)'!R23/'1 minus TOT (NEAM)'!R65</f>
        <v>5.0915558465623434</v>
      </c>
      <c r="S23" s="5">
        <f>'Raw Data (NEAM)'!S23/'1 minus TOT (NEAM)'!S65</f>
        <v>5.1250271475531175</v>
      </c>
      <c r="T23" s="5">
        <f>'Raw Data (NEAM)'!T23/'1 minus TOT (NEAM)'!T65</f>
        <v>8.2773432962390263</v>
      </c>
      <c r="U23" s="5">
        <f>'Raw Data (NEAM)'!U23/'1 minus TOT (NEAM)'!U65</f>
        <v>5.2727570202102836</v>
      </c>
      <c r="V23" s="5">
        <f>'Raw Data (NEAM)'!V23/'1 minus TOT (NEAM)'!V65</f>
        <v>5.3662967464811464</v>
      </c>
      <c r="W23" s="5">
        <f>'Raw Data (NEAM)'!W23/'1 minus TOT (NEAM)'!W65</f>
        <v>8.7282856580884882</v>
      </c>
      <c r="X23" s="5">
        <f>'Raw Data (NEAM)'!X23/'1 minus TOT (NEAM)'!X65</f>
        <v>2.2381022451272483</v>
      </c>
      <c r="Y23" s="5">
        <f>'Raw Data (NEAM)'!Y23/'1 minus TOT (NEAM)'!Y65</f>
        <v>4.7030227821465669</v>
      </c>
      <c r="Z23" s="5">
        <f>'Raw Data (NEAM)'!Z23/'1 minus TOT (NEAM)'!Z65</f>
        <v>0</v>
      </c>
      <c r="AA23" s="5">
        <f>'Raw Data (NEAM)'!AA23/'1 minus TOT (NEAM)'!AA65</f>
        <v>0</v>
      </c>
      <c r="AB23" s="5">
        <f>'Raw Data (NEAM)'!AB23/'1 minus TOT (NEAM)'!AB65</f>
        <v>0</v>
      </c>
      <c r="AC23" s="5"/>
    </row>
    <row r="24" spans="1:29" s="6" customFormat="1">
      <c r="A24" s="4">
        <v>1970</v>
      </c>
      <c r="B24" s="5">
        <f t="shared" si="0"/>
        <v>43.710762848972557</v>
      </c>
      <c r="C24" s="5">
        <f>'Raw Data (NEAM)'!C24/'1 minus TOT (NEAM)'!C66</f>
        <v>0</v>
      </c>
      <c r="D24" s="5">
        <f>'Raw Data (NEAM)'!D24/'1 minus TOT (NEAM)'!D66</f>
        <v>0</v>
      </c>
      <c r="E24" s="5">
        <f>'Raw Data (NEAM)'!E24/'1 minus TOT (NEAM)'!E66</f>
        <v>0</v>
      </c>
      <c r="F24" s="5">
        <f>'Raw Data (NEAM)'!F24/'1 minus TOT (NEAM)'!F66</f>
        <v>0</v>
      </c>
      <c r="G24" s="5">
        <f>'Raw Data (NEAM)'!G24/'1 minus TOT (NEAM)'!G66</f>
        <v>0</v>
      </c>
      <c r="H24" s="5">
        <f>'Raw Data (NEAM)'!H24/('1 minus TOT (NEAM)'!C66+'1 minus TOT (NEAM)'!D66+'1 minus TOT (NEAM)'!E66+'1 minus TOT (NEAM)'!F66+'1 minus TOT (NEAM)'!G66)</f>
        <v>0</v>
      </c>
      <c r="I24" s="5">
        <f>'Raw Data (NEAM)'!I24/'1 minus TOT (NEAM)'!I66</f>
        <v>0</v>
      </c>
      <c r="J24" s="5">
        <f>'Raw Data (NEAM)'!J24/'1 minus TOT (NEAM)'!J66</f>
        <v>1.0006582313230761</v>
      </c>
      <c r="K24" s="5">
        <f>'Raw Data (NEAM)'!K24/'1 minus TOT (NEAM)'!K66</f>
        <v>0</v>
      </c>
      <c r="L24" s="5">
        <f>'Raw Data (NEAM)'!L24/'1 minus TOT (NEAM)'!L66</f>
        <v>0</v>
      </c>
      <c r="M24" s="5">
        <f>'Raw Data (NEAM)'!M24/'1 minus TOT (NEAM)'!M66</f>
        <v>0</v>
      </c>
      <c r="N24" s="5">
        <f>'Raw Data (NEAM)'!N24/'1 minus TOT (NEAM)'!N66</f>
        <v>1.0048723225300717</v>
      </c>
      <c r="O24" s="5">
        <f>'Raw Data (NEAM)'!O24/'1 minus TOT (NEAM)'!O66</f>
        <v>3.0183111321208278</v>
      </c>
      <c r="P24" s="5">
        <f>'Raw Data (NEAM)'!P24/'1 minus TOT (NEAM)'!P66</f>
        <v>3.0263344648619861</v>
      </c>
      <c r="Q24" s="5">
        <f>'Raw Data (NEAM)'!Q24/'1 minus TOT (NEAM)'!Q66</f>
        <v>3.0371120994793639</v>
      </c>
      <c r="R24" s="5">
        <f>'Raw Data (NEAM)'!R24/'1 minus TOT (NEAM)'!R66</f>
        <v>7.1244789456605844</v>
      </c>
      <c r="S24" s="5">
        <f>'Raw Data (NEAM)'!S24/'1 minus TOT (NEAM)'!S66</f>
        <v>4.0985842927724416</v>
      </c>
      <c r="T24" s="5">
        <f>'Raw Data (NEAM)'!T24/'1 minus TOT (NEAM)'!T66</f>
        <v>3.1016167622355031</v>
      </c>
      <c r="U24" s="5">
        <f>'Raw Data (NEAM)'!U24/'1 minus TOT (NEAM)'!U66</f>
        <v>5.2719453671599004</v>
      </c>
      <c r="V24" s="5">
        <f>'Raw Data (NEAM)'!V24/'1 minus TOT (NEAM)'!V66</f>
        <v>6.4233320712244355</v>
      </c>
      <c r="W24" s="5">
        <f>'Raw Data (NEAM)'!W24/'1 minus TOT (NEAM)'!W66</f>
        <v>3.2724164332074683</v>
      </c>
      <c r="X24" s="5">
        <f>'Raw Data (NEAM)'!X24/'1 minus TOT (NEAM)'!X66</f>
        <v>3.3311007263968988</v>
      </c>
      <c r="Y24" s="5">
        <f>'Raw Data (NEAM)'!Y24/'1 minus TOT (NEAM)'!Y66</f>
        <v>0</v>
      </c>
      <c r="Z24" s="5">
        <f>'Raw Data (NEAM)'!Z24/'1 minus TOT (NEAM)'!Z66</f>
        <v>0</v>
      </c>
      <c r="AA24" s="5">
        <f>'Raw Data (NEAM)'!AA24/'1 minus TOT (NEAM)'!AA66</f>
        <v>0</v>
      </c>
      <c r="AB24" s="5">
        <f>'Raw Data (NEAM)'!AB24/'1 minus TOT (NEAM)'!AB66</f>
        <v>0</v>
      </c>
      <c r="AC24" s="5"/>
    </row>
    <row r="25" spans="1:29" s="6" customFormat="1">
      <c r="A25" s="4">
        <v>1971</v>
      </c>
      <c r="B25" s="5">
        <f t="shared" si="0"/>
        <v>47.575033149488959</v>
      </c>
      <c r="C25" s="5">
        <f>'Raw Data (NEAM)'!C25/'1 minus TOT (NEAM)'!C67</f>
        <v>0</v>
      </c>
      <c r="D25" s="5">
        <f>'Raw Data (NEAM)'!D25/'1 minus TOT (NEAM)'!D67</f>
        <v>0</v>
      </c>
      <c r="E25" s="5">
        <f>'Raw Data (NEAM)'!E25/'1 minus TOT (NEAM)'!E67</f>
        <v>0</v>
      </c>
      <c r="F25" s="5">
        <f>'Raw Data (NEAM)'!F25/'1 minus TOT (NEAM)'!F67</f>
        <v>0</v>
      </c>
      <c r="G25" s="5">
        <f>'Raw Data (NEAM)'!G25/'1 minus TOT (NEAM)'!G67</f>
        <v>0</v>
      </c>
      <c r="H25" s="5">
        <f>'Raw Data (NEAM)'!H25/('1 minus TOT (NEAM)'!C67+'1 minus TOT (NEAM)'!D67+'1 minus TOT (NEAM)'!E67+'1 minus TOT (NEAM)'!F67+'1 minus TOT (NEAM)'!G67)</f>
        <v>0</v>
      </c>
      <c r="I25" s="5">
        <f>'Raw Data (NEAM)'!I25/'1 minus TOT (NEAM)'!I67</f>
        <v>0</v>
      </c>
      <c r="J25" s="5">
        <f>'Raw Data (NEAM)'!J25/'1 minus TOT (NEAM)'!J67</f>
        <v>1.0006283095160666</v>
      </c>
      <c r="K25" s="5">
        <f>'Raw Data (NEAM)'!K25/'1 minus TOT (NEAM)'!K67</f>
        <v>0</v>
      </c>
      <c r="L25" s="5">
        <f>'Raw Data (NEAM)'!L25/'1 minus TOT (NEAM)'!L67</f>
        <v>0</v>
      </c>
      <c r="M25" s="5">
        <f>'Raw Data (NEAM)'!M25/'1 minus TOT (NEAM)'!M67</f>
        <v>1.0042106614828257</v>
      </c>
      <c r="N25" s="5">
        <f>'Raw Data (NEAM)'!N25/'1 minus TOT (NEAM)'!N67</f>
        <v>0</v>
      </c>
      <c r="O25" s="5">
        <f>'Raw Data (NEAM)'!O25/'1 minus TOT (NEAM)'!O67</f>
        <v>1.0061251021017483</v>
      </c>
      <c r="P25" s="5">
        <f>'Raw Data (NEAM)'!P25/'1 minus TOT (NEAM)'!P67</f>
        <v>1.0081959817338073</v>
      </c>
      <c r="Q25" s="5">
        <f>'Raw Data (NEAM)'!Q25/'1 minus TOT (NEAM)'!Q67</f>
        <v>2.0233921980139566</v>
      </c>
      <c r="R25" s="5">
        <f>'Raw Data (NEAM)'!R25/'1 minus TOT (NEAM)'!R67</f>
        <v>2.0336655899604597</v>
      </c>
      <c r="S25" s="5">
        <f>'Raw Data (NEAM)'!S25/'1 minus TOT (NEAM)'!S67</f>
        <v>4.0951593082582773</v>
      </c>
      <c r="T25" s="5">
        <f>'Raw Data (NEAM)'!T25/'1 minus TOT (NEAM)'!T67</f>
        <v>10.336271820868658</v>
      </c>
      <c r="U25" s="5">
        <f>'Raw Data (NEAM)'!U25/'1 minus TOT (NEAM)'!U67</f>
        <v>6.2991884067577413</v>
      </c>
      <c r="V25" s="5">
        <f>'Raw Data (NEAM)'!V25/'1 minus TOT (NEAM)'!V67</f>
        <v>7.4966104422166104</v>
      </c>
      <c r="W25" s="5">
        <f>'Raw Data (NEAM)'!W25/'1 minus TOT (NEAM)'!W67</f>
        <v>3.268142163263525</v>
      </c>
      <c r="X25" s="5">
        <f>'Raw Data (NEAM)'!X25/'1 minus TOT (NEAM)'!X67</f>
        <v>3.3346242631207432</v>
      </c>
      <c r="Y25" s="5">
        <f>'Raw Data (NEAM)'!Y25/'1 minus TOT (NEAM)'!Y67</f>
        <v>4.6688189021945359</v>
      </c>
      <c r="Z25" s="5">
        <f>'Raw Data (NEAM)'!Z25/'1 minus TOT (NEAM)'!Z67</f>
        <v>0</v>
      </c>
      <c r="AA25" s="5">
        <f>'Raw Data (NEAM)'!AA25/'1 minus TOT (NEAM)'!AA67</f>
        <v>0</v>
      </c>
      <c r="AB25" s="5">
        <f>'Raw Data (NEAM)'!AB25/'1 minus TOT (NEAM)'!AB67</f>
        <v>0</v>
      </c>
      <c r="AC25" s="5"/>
    </row>
    <row r="26" spans="1:29" s="6" customFormat="1">
      <c r="A26" s="4">
        <v>1972</v>
      </c>
      <c r="B26" s="5">
        <f t="shared" si="0"/>
        <v>49.93740964980379</v>
      </c>
      <c r="C26" s="5">
        <f>'Raw Data (NEAM)'!C26/'1 minus TOT (NEAM)'!C68</f>
        <v>0</v>
      </c>
      <c r="D26" s="5">
        <f>'Raw Data (NEAM)'!D26/'1 minus TOT (NEAM)'!D68</f>
        <v>0</v>
      </c>
      <c r="E26" s="5">
        <f>'Raw Data (NEAM)'!E26/'1 minus TOT (NEAM)'!E68</f>
        <v>0</v>
      </c>
      <c r="F26" s="5">
        <f>'Raw Data (NEAM)'!F26/'1 minus TOT (NEAM)'!F68</f>
        <v>0</v>
      </c>
      <c r="G26" s="5">
        <f>'Raw Data (NEAM)'!G26/'1 minus TOT (NEAM)'!G68</f>
        <v>0</v>
      </c>
      <c r="H26" s="5">
        <f>'Raw Data (NEAM)'!H26/('1 minus TOT (NEAM)'!C68+'1 minus TOT (NEAM)'!D68+'1 minus TOT (NEAM)'!E68+'1 minus TOT (NEAM)'!F68+'1 minus TOT (NEAM)'!G68)</f>
        <v>0</v>
      </c>
      <c r="I26" s="5">
        <f>'Raw Data (NEAM)'!I26/'1 minus TOT (NEAM)'!I68</f>
        <v>0</v>
      </c>
      <c r="J26" s="5">
        <f>'Raw Data (NEAM)'!J26/'1 minus TOT (NEAM)'!J68</f>
        <v>0</v>
      </c>
      <c r="K26" s="5">
        <f>'Raw Data (NEAM)'!K26/'1 minus TOT (NEAM)'!K68</f>
        <v>0</v>
      </c>
      <c r="L26" s="5">
        <f>'Raw Data (NEAM)'!L26/'1 minus TOT (NEAM)'!L68</f>
        <v>2.0075856445912081</v>
      </c>
      <c r="M26" s="5">
        <f>'Raw Data (NEAM)'!M26/'1 minus TOT (NEAM)'!M68</f>
        <v>0</v>
      </c>
      <c r="N26" s="5">
        <f>'Raw Data (NEAM)'!N26/'1 minus TOT (NEAM)'!N68</f>
        <v>0</v>
      </c>
      <c r="O26" s="5">
        <f>'Raw Data (NEAM)'!O26/'1 minus TOT (NEAM)'!O68</f>
        <v>6.0373935980893387</v>
      </c>
      <c r="P26" s="5">
        <f>'Raw Data (NEAM)'!P26/'1 minus TOT (NEAM)'!P68</f>
        <v>2.016925661699569</v>
      </c>
      <c r="Q26" s="5">
        <f>'Raw Data (NEAM)'!Q26/'1 minus TOT (NEAM)'!Q68</f>
        <v>4.0500042809882917</v>
      </c>
      <c r="R26" s="5">
        <f>'Raw Data (NEAM)'!R26/'1 minus TOT (NEAM)'!R68</f>
        <v>4.0686219734050111</v>
      </c>
      <c r="S26" s="5">
        <f>'Raw Data (NEAM)'!S26/'1 minus TOT (NEAM)'!S68</f>
        <v>4.0978366141913227</v>
      </c>
      <c r="T26" s="5">
        <f>'Raw Data (NEAM)'!T26/'1 minus TOT (NEAM)'!T68</f>
        <v>8.2720093954936118</v>
      </c>
      <c r="U26" s="5">
        <f>'Raw Data (NEAM)'!U26/'1 minus TOT (NEAM)'!U68</f>
        <v>4.2024323593641908</v>
      </c>
      <c r="V26" s="5">
        <f>'Raw Data (NEAM)'!V26/'1 minus TOT (NEAM)'!V68</f>
        <v>6.4343776473367509</v>
      </c>
      <c r="W26" s="5">
        <f>'Raw Data (NEAM)'!W26/'1 minus TOT (NEAM)'!W68</f>
        <v>8.7502224746444952</v>
      </c>
      <c r="X26" s="5">
        <f>'Raw Data (NEAM)'!X26/'1 minus TOT (NEAM)'!X68</f>
        <v>0</v>
      </c>
      <c r="Y26" s="5">
        <f>'Raw Data (NEAM)'!Y26/'1 minus TOT (NEAM)'!Y68</f>
        <v>0</v>
      </c>
      <c r="Z26" s="5">
        <f>'Raw Data (NEAM)'!Z26/'1 minus TOT (NEAM)'!Z68</f>
        <v>0</v>
      </c>
      <c r="AA26" s="5">
        <f>'Raw Data (NEAM)'!AA26/'1 minus TOT (NEAM)'!AA68</f>
        <v>0</v>
      </c>
      <c r="AB26" s="5">
        <f>'Raw Data (NEAM)'!AB26/'1 minus TOT (NEAM)'!AB68</f>
        <v>0</v>
      </c>
      <c r="AC26" s="5"/>
    </row>
    <row r="27" spans="1:29" s="6" customFormat="1">
      <c r="A27" s="4">
        <v>1973</v>
      </c>
      <c r="B27" s="5">
        <f t="shared" si="0"/>
        <v>62.880125248583866</v>
      </c>
      <c r="C27" s="5">
        <f>'Raw Data (NEAM)'!C27/'1 minus TOT (NEAM)'!C69</f>
        <v>0</v>
      </c>
      <c r="D27" s="5">
        <f>'Raw Data (NEAM)'!D27/'1 minus TOT (NEAM)'!D69</f>
        <v>0</v>
      </c>
      <c r="E27" s="5">
        <f>'Raw Data (NEAM)'!E27/'1 minus TOT (NEAM)'!E69</f>
        <v>0</v>
      </c>
      <c r="F27" s="5">
        <f>'Raw Data (NEAM)'!F27/'1 minus TOT (NEAM)'!F69</f>
        <v>0</v>
      </c>
      <c r="G27" s="5">
        <f>'Raw Data (NEAM)'!G27/'1 minus TOT (NEAM)'!G69</f>
        <v>0</v>
      </c>
      <c r="H27" s="5">
        <f>'Raw Data (NEAM)'!H27/('1 minus TOT (NEAM)'!C69+'1 minus TOT (NEAM)'!D69+'1 minus TOT (NEAM)'!E69+'1 minus TOT (NEAM)'!F69+'1 minus TOT (NEAM)'!G69)</f>
        <v>0</v>
      </c>
      <c r="I27" s="5">
        <f>'Raw Data (NEAM)'!I27/'1 minus TOT (NEAM)'!I69</f>
        <v>0</v>
      </c>
      <c r="J27" s="5">
        <f>'Raw Data (NEAM)'!J27/'1 minus TOT (NEAM)'!J69</f>
        <v>0</v>
      </c>
      <c r="K27" s="5">
        <f>'Raw Data (NEAM)'!K27/'1 minus TOT (NEAM)'!K69</f>
        <v>0</v>
      </c>
      <c r="L27" s="5">
        <f>'Raw Data (NEAM)'!L27/'1 minus TOT (NEAM)'!L69</f>
        <v>0</v>
      </c>
      <c r="M27" s="5">
        <f>'Raw Data (NEAM)'!M27/'1 minus TOT (NEAM)'!M69</f>
        <v>0</v>
      </c>
      <c r="N27" s="5">
        <f>'Raw Data (NEAM)'!N27/'1 minus TOT (NEAM)'!N69</f>
        <v>0</v>
      </c>
      <c r="O27" s="5">
        <f>'Raw Data (NEAM)'!O27/'1 minus TOT (NEAM)'!O69</f>
        <v>2.0117359472512546</v>
      </c>
      <c r="P27" s="5">
        <f>'Raw Data (NEAM)'!P27/'1 minus TOT (NEAM)'!P69</f>
        <v>6.0477127236372743</v>
      </c>
      <c r="Q27" s="5">
        <f>'Raw Data (NEAM)'!Q27/'1 minus TOT (NEAM)'!Q69</f>
        <v>4.0474330397596043</v>
      </c>
      <c r="R27" s="5">
        <f>'Raw Data (NEAM)'!R27/'1 minus TOT (NEAM)'!R69</f>
        <v>9.1524358193990754</v>
      </c>
      <c r="S27" s="5">
        <f>'Raw Data (NEAM)'!S27/'1 minus TOT (NEAM)'!S69</f>
        <v>6.143826742412438</v>
      </c>
      <c r="T27" s="5">
        <f>'Raw Data (NEAM)'!T27/'1 minus TOT (NEAM)'!T69</f>
        <v>6.2052586719751055</v>
      </c>
      <c r="U27" s="5">
        <f>'Raw Data (NEAM)'!U27/'1 minus TOT (NEAM)'!U69</f>
        <v>9.4446641775008597</v>
      </c>
      <c r="V27" s="5">
        <f>'Raw Data (NEAM)'!V27/'1 minus TOT (NEAM)'!V69</f>
        <v>4.2922371573330231</v>
      </c>
      <c r="W27" s="5">
        <f>'Raw Data (NEAM)'!W27/'1 minus TOT (NEAM)'!W69</f>
        <v>9.8335884761669305</v>
      </c>
      <c r="X27" s="5">
        <f>'Raw Data (NEAM)'!X27/'1 minus TOT (NEAM)'!X69</f>
        <v>3.3568988366281016</v>
      </c>
      <c r="Y27" s="5">
        <f>'Raw Data (NEAM)'!Y27/'1 minus TOT (NEAM)'!Y69</f>
        <v>2.3443336565201953</v>
      </c>
      <c r="Z27" s="5">
        <f>'Raw Data (NEAM)'!Z27/'1 minus TOT (NEAM)'!Z69</f>
        <v>0</v>
      </c>
      <c r="AA27" s="5">
        <f>'Raw Data (NEAM)'!AA27/'1 minus TOT (NEAM)'!AA69</f>
        <v>0</v>
      </c>
      <c r="AB27" s="5">
        <f>'Raw Data (NEAM)'!AB27/'1 minus TOT (NEAM)'!AB69</f>
        <v>0</v>
      </c>
      <c r="AC27" s="5"/>
    </row>
    <row r="28" spans="1:29" s="6" customFormat="1">
      <c r="A28" s="4">
        <v>1974</v>
      </c>
      <c r="B28" s="5">
        <f t="shared" si="0"/>
        <v>59.752639227944229</v>
      </c>
      <c r="C28" s="5">
        <f>'Raw Data (NEAM)'!C28/'1 minus TOT (NEAM)'!C70</f>
        <v>0</v>
      </c>
      <c r="D28" s="5">
        <f>'Raw Data (NEAM)'!D28/'1 minus TOT (NEAM)'!D70</f>
        <v>0</v>
      </c>
      <c r="E28" s="5">
        <f>'Raw Data (NEAM)'!E28/'1 minus TOT (NEAM)'!E70</f>
        <v>0</v>
      </c>
      <c r="F28" s="5">
        <f>'Raw Data (NEAM)'!F28/'1 minus TOT (NEAM)'!F70</f>
        <v>0</v>
      </c>
      <c r="G28" s="5">
        <f>'Raw Data (NEAM)'!G28/'1 minus TOT (NEAM)'!G70</f>
        <v>0</v>
      </c>
      <c r="H28" s="5">
        <f>'Raw Data (NEAM)'!H28/('1 minus TOT (NEAM)'!C70+'1 minus TOT (NEAM)'!D70+'1 minus TOT (NEAM)'!E70+'1 minus TOT (NEAM)'!F70+'1 minus TOT (NEAM)'!G70)</f>
        <v>0.20144202256243446</v>
      </c>
      <c r="I28" s="5">
        <f>'Raw Data (NEAM)'!I28/'1 minus TOT (NEAM)'!I70</f>
        <v>0</v>
      </c>
      <c r="J28" s="5">
        <f>'Raw Data (NEAM)'!J28/'1 minus TOT (NEAM)'!J70</f>
        <v>0</v>
      </c>
      <c r="K28" s="5">
        <f>'Raw Data (NEAM)'!K28/'1 minus TOT (NEAM)'!K70</f>
        <v>0</v>
      </c>
      <c r="L28" s="5">
        <f>'Raw Data (NEAM)'!L28/'1 minus TOT (NEAM)'!L70</f>
        <v>1.0031537767568692</v>
      </c>
      <c r="M28" s="5">
        <f>'Raw Data (NEAM)'!M28/'1 minus TOT (NEAM)'!M70</f>
        <v>1.0037187678532471</v>
      </c>
      <c r="N28" s="5">
        <f>'Raw Data (NEAM)'!N28/'1 minus TOT (NEAM)'!N70</f>
        <v>0</v>
      </c>
      <c r="O28" s="5">
        <f>'Raw Data (NEAM)'!O28/'1 minus TOT (NEAM)'!O70</f>
        <v>0</v>
      </c>
      <c r="P28" s="5">
        <f>'Raw Data (NEAM)'!P28/'1 minus TOT (NEAM)'!P70</f>
        <v>0</v>
      </c>
      <c r="Q28" s="5">
        <f>'Raw Data (NEAM)'!Q28/'1 minus TOT (NEAM)'!Q70</f>
        <v>6.0657786463469607</v>
      </c>
      <c r="R28" s="5">
        <f>'Raw Data (NEAM)'!R28/'1 minus TOT (NEAM)'!R70</f>
        <v>9.1455030210816641</v>
      </c>
      <c r="S28" s="5">
        <f>'Raw Data (NEAM)'!S28/'1 minus TOT (NEAM)'!S70</f>
        <v>8.183890024087173</v>
      </c>
      <c r="T28" s="5">
        <f>'Raw Data (NEAM)'!T28/'1 minus TOT (NEAM)'!T70</f>
        <v>7.2294967184230403</v>
      </c>
      <c r="U28" s="5">
        <f>'Raw Data (NEAM)'!U28/'1 minus TOT (NEAM)'!U70</f>
        <v>8.3808035166012989</v>
      </c>
      <c r="V28" s="5">
        <f>'Raw Data (NEAM)'!V28/'1 minus TOT (NEAM)'!V70</f>
        <v>8.5698508900343811</v>
      </c>
      <c r="W28" s="5">
        <f>'Raw Data (NEAM)'!W28/'1 minus TOT (NEAM)'!W70</f>
        <v>4.3520253744178508</v>
      </c>
      <c r="X28" s="5">
        <f>'Raw Data (NEAM)'!X28/'1 minus TOT (NEAM)'!X70</f>
        <v>4.4492172774948049</v>
      </c>
      <c r="Y28" s="5">
        <f>'Raw Data (NEAM)'!Y28/'1 minus TOT (NEAM)'!Y70</f>
        <v>1.1677591922845088</v>
      </c>
      <c r="Z28" s="5">
        <f>'Raw Data (NEAM)'!Z28/'1 minus TOT (NEAM)'!Z70</f>
        <v>0</v>
      </c>
      <c r="AA28" s="5">
        <f>'Raw Data (NEAM)'!AA28/'1 minus TOT (NEAM)'!AA70</f>
        <v>0</v>
      </c>
      <c r="AB28" s="5">
        <f>'Raw Data (NEAM)'!AB28/'1 minus TOT (NEAM)'!AB70</f>
        <v>0</v>
      </c>
      <c r="AC28" s="5"/>
    </row>
    <row r="29" spans="1:29" s="6" customFormat="1">
      <c r="A29" s="4">
        <v>1975</v>
      </c>
      <c r="B29" s="5">
        <f t="shared" si="0"/>
        <v>55.765449484717379</v>
      </c>
      <c r="C29" s="5">
        <f>'Raw Data (NEAM)'!C29/'1 minus TOT (NEAM)'!C71</f>
        <v>0</v>
      </c>
      <c r="D29" s="5">
        <f>'Raw Data (NEAM)'!D29/'1 minus TOT (NEAM)'!D71</f>
        <v>0</v>
      </c>
      <c r="E29" s="5">
        <f>'Raw Data (NEAM)'!E29/'1 minus TOT (NEAM)'!E71</f>
        <v>0</v>
      </c>
      <c r="F29" s="5">
        <f>'Raw Data (NEAM)'!F29/'1 minus TOT (NEAM)'!F71</f>
        <v>0</v>
      </c>
      <c r="G29" s="5">
        <f>'Raw Data (NEAM)'!G29/'1 minus TOT (NEAM)'!G71</f>
        <v>0</v>
      </c>
      <c r="H29" s="5">
        <f>'Raw Data (NEAM)'!H29/('1 minus TOT (NEAM)'!C71+'1 minus TOT (NEAM)'!D71+'1 minus TOT (NEAM)'!E71+'1 minus TOT (NEAM)'!F71+'1 minus TOT (NEAM)'!G71)</f>
        <v>0</v>
      </c>
      <c r="I29" s="5">
        <f>'Raw Data (NEAM)'!I29/'1 minus TOT (NEAM)'!I71</f>
        <v>0</v>
      </c>
      <c r="J29" s="5">
        <f>'Raw Data (NEAM)'!J29/'1 minus TOT (NEAM)'!J71</f>
        <v>0</v>
      </c>
      <c r="K29" s="5">
        <f>'Raw Data (NEAM)'!K29/'1 minus TOT (NEAM)'!K71</f>
        <v>1.001582567210757</v>
      </c>
      <c r="L29" s="5">
        <f>'Raw Data (NEAM)'!L29/'1 minus TOT (NEAM)'!L71</f>
        <v>1.0029928931328151</v>
      </c>
      <c r="M29" s="5">
        <f>'Raw Data (NEAM)'!M29/'1 minus TOT (NEAM)'!M71</f>
        <v>0</v>
      </c>
      <c r="N29" s="5">
        <f>'Raw Data (NEAM)'!N29/'1 minus TOT (NEAM)'!N71</f>
        <v>1.0041410054027613</v>
      </c>
      <c r="O29" s="5">
        <f>'Raw Data (NEAM)'!O29/'1 minus TOT (NEAM)'!O71</f>
        <v>3.0153891830619104</v>
      </c>
      <c r="P29" s="5">
        <f>'Raw Data (NEAM)'!P29/'1 minus TOT (NEAM)'!P71</f>
        <v>4.02883284539391</v>
      </c>
      <c r="Q29" s="5">
        <f>'Raw Data (NEAM)'!Q29/'1 minus TOT (NEAM)'!Q71</f>
        <v>2.0205651901010628</v>
      </c>
      <c r="R29" s="5">
        <f>'Raw Data (NEAM)'!R29/'1 minus TOT (NEAM)'!R71</f>
        <v>9.1391157965669567</v>
      </c>
      <c r="S29" s="5">
        <f>'Raw Data (NEAM)'!S29/'1 minus TOT (NEAM)'!S71</f>
        <v>10.218510579925528</v>
      </c>
      <c r="T29" s="5">
        <f>'Raw Data (NEAM)'!T29/'1 minus TOT (NEAM)'!T71</f>
        <v>8.2525217765854588</v>
      </c>
      <c r="U29" s="5">
        <f>'Raw Data (NEAM)'!U29/'1 minus TOT (NEAM)'!U71</f>
        <v>3.1357008061552576</v>
      </c>
      <c r="V29" s="5">
        <f>'Raw Data (NEAM)'!V29/'1 minus TOT (NEAM)'!V71</f>
        <v>6.4004979751602793</v>
      </c>
      <c r="W29" s="5">
        <f>'Raw Data (NEAM)'!W29/'1 minus TOT (NEAM)'!W71</f>
        <v>5.4297420265141509</v>
      </c>
      <c r="X29" s="5">
        <f>'Raw Data (NEAM)'!X29/'1 minus TOT (NEAM)'!X71</f>
        <v>1.1158568395065356</v>
      </c>
      <c r="Y29" s="5">
        <f>'Raw Data (NEAM)'!Y29/'1 minus TOT (NEAM)'!Y71</f>
        <v>0</v>
      </c>
      <c r="Z29" s="5">
        <f>'Raw Data (NEAM)'!Z29/'1 minus TOT (NEAM)'!Z71</f>
        <v>0</v>
      </c>
      <c r="AA29" s="5">
        <f>'Raw Data (NEAM)'!AA29/'1 minus TOT (NEAM)'!AA71</f>
        <v>0</v>
      </c>
      <c r="AB29" s="5">
        <f>'Raw Data (NEAM)'!AB29/'1 minus TOT (NEAM)'!AB71</f>
        <v>0</v>
      </c>
      <c r="AC29" s="5"/>
    </row>
    <row r="30" spans="1:29" s="6" customFormat="1">
      <c r="A30" s="4">
        <v>1976</v>
      </c>
      <c r="B30" s="5">
        <f t="shared" si="0"/>
        <v>54.872401108562592</v>
      </c>
      <c r="C30" s="5">
        <f>'Raw Data (NEAM)'!C30/'1 minus TOT (NEAM)'!C72</f>
        <v>0</v>
      </c>
      <c r="D30" s="5">
        <f>'Raw Data (NEAM)'!D30/'1 minus TOT (NEAM)'!D72</f>
        <v>0</v>
      </c>
      <c r="E30" s="5">
        <f>'Raw Data (NEAM)'!E30/'1 minus TOT (NEAM)'!E72</f>
        <v>0</v>
      </c>
      <c r="F30" s="5">
        <f>'Raw Data (NEAM)'!F30/'1 minus TOT (NEAM)'!F72</f>
        <v>0</v>
      </c>
      <c r="G30" s="5">
        <f>'Raw Data (NEAM)'!G30/'1 minus TOT (NEAM)'!G72</f>
        <v>0</v>
      </c>
      <c r="H30" s="5">
        <f>'Raw Data (NEAM)'!H30/('1 minus TOT (NEAM)'!C72+'1 minus TOT (NEAM)'!D72+'1 minus TOT (NEAM)'!E72+'1 minus TOT (NEAM)'!F72+'1 minus TOT (NEAM)'!G72)</f>
        <v>0</v>
      </c>
      <c r="I30" s="5">
        <f>'Raw Data (NEAM)'!I30/'1 minus TOT (NEAM)'!I72</f>
        <v>0</v>
      </c>
      <c r="J30" s="5">
        <f>'Raw Data (NEAM)'!J30/'1 minus TOT (NEAM)'!J72</f>
        <v>0</v>
      </c>
      <c r="K30" s="5">
        <f>'Raw Data (NEAM)'!K30/'1 minus TOT (NEAM)'!K72</f>
        <v>0</v>
      </c>
      <c r="L30" s="5">
        <f>'Raw Data (NEAM)'!L30/'1 minus TOT (NEAM)'!L72</f>
        <v>0</v>
      </c>
      <c r="M30" s="5">
        <f>'Raw Data (NEAM)'!M30/'1 minus TOT (NEAM)'!M72</f>
        <v>0</v>
      </c>
      <c r="N30" s="5">
        <f>'Raw Data (NEAM)'!N30/'1 minus TOT (NEAM)'!N72</f>
        <v>0</v>
      </c>
      <c r="O30" s="5">
        <f>'Raw Data (NEAM)'!O30/'1 minus TOT (NEAM)'!O72</f>
        <v>1.0047248195371408</v>
      </c>
      <c r="P30" s="5">
        <f>'Raw Data (NEAM)'!P30/'1 minus TOT (NEAM)'!P72</f>
        <v>4.0275618875839774</v>
      </c>
      <c r="Q30" s="5">
        <f>'Raw Data (NEAM)'!Q30/'1 minus TOT (NEAM)'!Q72</f>
        <v>8.0804577034660721</v>
      </c>
      <c r="R30" s="5">
        <f>'Raw Data (NEAM)'!R30/'1 minus TOT (NEAM)'!R72</f>
        <v>6.0924720763418039</v>
      </c>
      <c r="S30" s="5">
        <f>'Raw Data (NEAM)'!S30/'1 minus TOT (NEAM)'!S72</f>
        <v>7.1510888868293865</v>
      </c>
      <c r="T30" s="5">
        <f>'Raw Data (NEAM)'!T30/'1 minus TOT (NEAM)'!T72</f>
        <v>10.317937387940148</v>
      </c>
      <c r="U30" s="5">
        <f>'Raw Data (NEAM)'!U30/'1 minus TOT (NEAM)'!U72</f>
        <v>6.2726389401924516</v>
      </c>
      <c r="V30" s="5">
        <f>'Raw Data (NEAM)'!V30/'1 minus TOT (NEAM)'!V72</f>
        <v>5.3188104721264757</v>
      </c>
      <c r="W30" s="5">
        <f>'Raw Data (NEAM)'!W30/'1 minus TOT (NEAM)'!W72</f>
        <v>3.263759715051711</v>
      </c>
      <c r="X30" s="5">
        <f>'Raw Data (NEAM)'!X30/'1 minus TOT (NEAM)'!X72</f>
        <v>3.3429492194934216</v>
      </c>
      <c r="Y30" s="5">
        <f>'Raw Data (NEAM)'!Y30/'1 minus TOT (NEAM)'!Y72</f>
        <v>0</v>
      </c>
      <c r="Z30" s="5">
        <f>'Raw Data (NEAM)'!Z30/'1 minus TOT (NEAM)'!Z72</f>
        <v>0</v>
      </c>
      <c r="AA30" s="5">
        <f>'Raw Data (NEAM)'!AA30/'1 minus TOT (NEAM)'!AA72</f>
        <v>0</v>
      </c>
      <c r="AB30" s="5">
        <f>'Raw Data (NEAM)'!AB30/'1 minus TOT (NEAM)'!AB72</f>
        <v>0</v>
      </c>
      <c r="AC30" s="5"/>
    </row>
    <row r="31" spans="1:29" s="6" customFormat="1">
      <c r="A31" s="4">
        <v>1977</v>
      </c>
      <c r="B31" s="5">
        <f t="shared" si="0"/>
        <v>53.85140618076575</v>
      </c>
      <c r="C31" s="5">
        <f>'Raw Data (NEAM)'!C31/'1 minus TOT (NEAM)'!C73</f>
        <v>0</v>
      </c>
      <c r="D31" s="5">
        <f>'Raw Data (NEAM)'!D31/'1 minus TOT (NEAM)'!D73</f>
        <v>0</v>
      </c>
      <c r="E31" s="5">
        <f>'Raw Data (NEAM)'!E31/'1 minus TOT (NEAM)'!E73</f>
        <v>0</v>
      </c>
      <c r="F31" s="5">
        <f>'Raw Data (NEAM)'!F31/'1 minus TOT (NEAM)'!F73</f>
        <v>0</v>
      </c>
      <c r="G31" s="5">
        <f>'Raw Data (NEAM)'!G31/'1 minus TOT (NEAM)'!G73</f>
        <v>0</v>
      </c>
      <c r="H31" s="5">
        <f>'Raw Data (NEAM)'!H31/('1 minus TOT (NEAM)'!C73+'1 minus TOT (NEAM)'!D73+'1 minus TOT (NEAM)'!E73+'1 minus TOT (NEAM)'!F73+'1 minus TOT (NEAM)'!G73)</f>
        <v>0.20124874340081947</v>
      </c>
      <c r="I31" s="5">
        <f>'Raw Data (NEAM)'!I31/'1 minus TOT (NEAM)'!I73</f>
        <v>0</v>
      </c>
      <c r="J31" s="5">
        <f>'Raw Data (NEAM)'!J31/'1 minus TOT (NEAM)'!J73</f>
        <v>0</v>
      </c>
      <c r="K31" s="5">
        <f>'Raw Data (NEAM)'!K31/'1 minus TOT (NEAM)'!K73</f>
        <v>0</v>
      </c>
      <c r="L31" s="5">
        <f>'Raw Data (NEAM)'!L31/'1 minus TOT (NEAM)'!L73</f>
        <v>0</v>
      </c>
      <c r="M31" s="5">
        <f>'Raw Data (NEAM)'!M31/'1 minus TOT (NEAM)'!M73</f>
        <v>0</v>
      </c>
      <c r="N31" s="5">
        <f>'Raw Data (NEAM)'!N31/'1 minus TOT (NEAM)'!N73</f>
        <v>0</v>
      </c>
      <c r="O31" s="5">
        <f>'Raw Data (NEAM)'!O31/'1 minus TOT (NEAM)'!O73</f>
        <v>1.00455288490646</v>
      </c>
      <c r="P31" s="5">
        <f>'Raw Data (NEAM)'!P31/'1 minus TOT (NEAM)'!P73</f>
        <v>2.0134234714931938</v>
      </c>
      <c r="Q31" s="5">
        <f>'Raw Data (NEAM)'!Q31/'1 minus TOT (NEAM)'!Q73</f>
        <v>7.0683484491999486</v>
      </c>
      <c r="R31" s="5">
        <f>'Raw Data (NEAM)'!R31/'1 minus TOT (NEAM)'!R73</f>
        <v>5.0739729127993929</v>
      </c>
      <c r="S31" s="5">
        <f>'Raw Data (NEAM)'!S31/'1 minus TOT (NEAM)'!S73</f>
        <v>3.0641796558387515</v>
      </c>
      <c r="T31" s="5">
        <f>'Raw Data (NEAM)'!T31/'1 minus TOT (NEAM)'!T73</f>
        <v>5.1564683534219933</v>
      </c>
      <c r="U31" s="5">
        <f>'Raw Data (NEAM)'!U31/'1 minus TOT (NEAM)'!U73</f>
        <v>8.3523199456129973</v>
      </c>
      <c r="V31" s="5">
        <f>'Raw Data (NEAM)'!V31/'1 minus TOT (NEAM)'!V73</f>
        <v>8.4974493823625217</v>
      </c>
      <c r="W31" s="5">
        <f>'Raw Data (NEAM)'!W31/'1 minus TOT (NEAM)'!W73</f>
        <v>4.3466777896128832</v>
      </c>
      <c r="X31" s="5">
        <f>'Raw Data (NEAM)'!X31/'1 minus TOT (NEAM)'!X73</f>
        <v>5.5677147798772051</v>
      </c>
      <c r="Y31" s="5">
        <f>'Raw Data (NEAM)'!Y31/'1 minus TOT (NEAM)'!Y73</f>
        <v>3.5050498122395788</v>
      </c>
      <c r="Z31" s="5">
        <f>'Raw Data (NEAM)'!Z31/'1 minus TOT (NEAM)'!Z73</f>
        <v>0</v>
      </c>
      <c r="AA31" s="5">
        <f>'Raw Data (NEAM)'!AA31/'1 minus TOT (NEAM)'!AA73</f>
        <v>0</v>
      </c>
      <c r="AB31" s="5">
        <f>'Raw Data (NEAM)'!AB31/'1 minus TOT (NEAM)'!AB73</f>
        <v>0</v>
      </c>
      <c r="AC31" s="5"/>
    </row>
    <row r="32" spans="1:29" s="6" customFormat="1">
      <c r="A32" s="4">
        <v>1978</v>
      </c>
      <c r="B32" s="5">
        <f t="shared" si="0"/>
        <v>0</v>
      </c>
      <c r="C32" s="5">
        <f>'Raw Data (NEAM)'!C32/'1 minus TOT (NEAM)'!C74</f>
        <v>0</v>
      </c>
      <c r="D32" s="5">
        <f>'Raw Data (NEAM)'!D32/'1 minus TOT (NEAM)'!D74</f>
        <v>0</v>
      </c>
      <c r="E32" s="5">
        <f>'Raw Data (NEAM)'!E32/'1 minus TOT (NEAM)'!E74</f>
        <v>0</v>
      </c>
      <c r="F32" s="5">
        <f>'Raw Data (NEAM)'!F32/'1 minus TOT (NEAM)'!F74</f>
        <v>0</v>
      </c>
      <c r="G32" s="5">
        <f>'Raw Data (NEAM)'!G32/'1 minus TOT (NEAM)'!G74</f>
        <v>0</v>
      </c>
      <c r="H32" s="5">
        <f>'Raw Data (NEAM)'!H32/('1 minus TOT (NEAM)'!C74+'1 minus TOT (NEAM)'!D74+'1 minus TOT (NEAM)'!E74+'1 minus TOT (NEAM)'!F74+'1 minus TOT (NEAM)'!G74)</f>
        <v>0</v>
      </c>
      <c r="I32" s="5">
        <f>'Raw Data (NEAM)'!I32/'1 minus TOT (NEAM)'!I74</f>
        <v>0</v>
      </c>
      <c r="J32" s="5">
        <f>'Raw Data (NEAM)'!J32/'1 minus TOT (NEAM)'!J74</f>
        <v>0</v>
      </c>
      <c r="K32" s="5">
        <f>'Raw Data (NEAM)'!K32/'1 minus TOT (NEAM)'!K74</f>
        <v>0</v>
      </c>
      <c r="L32" s="5">
        <f>'Raw Data (NEAM)'!L32/'1 minus TOT (NEAM)'!L74</f>
        <v>0</v>
      </c>
      <c r="M32" s="5">
        <f>'Raw Data (NEAM)'!M32/'1 minus TOT (NEAM)'!M74</f>
        <v>0</v>
      </c>
      <c r="N32" s="5">
        <f>'Raw Data (NEAM)'!N32/'1 minus TOT (NEAM)'!N74</f>
        <v>0</v>
      </c>
      <c r="O32" s="5">
        <f>'Raw Data (NEAM)'!O32/'1 minus TOT (NEAM)'!O74</f>
        <v>0</v>
      </c>
      <c r="P32" s="5">
        <f>'Raw Data (NEAM)'!P32/'1 minus TOT (NEAM)'!P74</f>
        <v>0</v>
      </c>
      <c r="Q32" s="5">
        <f>'Raw Data (NEAM)'!Q32/'1 minus TOT (NEAM)'!Q74</f>
        <v>0</v>
      </c>
      <c r="R32" s="5">
        <f>'Raw Data (NEAM)'!R32/'1 minus TOT (NEAM)'!R74</f>
        <v>0</v>
      </c>
      <c r="S32" s="5">
        <f>'Raw Data (NEAM)'!S32/'1 minus TOT (NEAM)'!S74</f>
        <v>0</v>
      </c>
      <c r="T32" s="5">
        <f>'Raw Data (NEAM)'!T32/'1 minus TOT (NEAM)'!T74</f>
        <v>0</v>
      </c>
      <c r="U32" s="5">
        <f>'Raw Data (NEAM)'!U32/'1 minus TOT (NEAM)'!U74</f>
        <v>0</v>
      </c>
      <c r="V32" s="5">
        <f>'Raw Data (NEAM)'!V32/'1 minus TOT (NEAM)'!V74</f>
        <v>0</v>
      </c>
      <c r="W32" s="5">
        <f>'Raw Data (NEAM)'!W32/'1 minus TOT (NEAM)'!W74</f>
        <v>0</v>
      </c>
      <c r="X32" s="5">
        <f>'Raw Data (NEAM)'!X32/'1 minus TOT (NEAM)'!X74</f>
        <v>0</v>
      </c>
      <c r="Y32" s="5">
        <f>'Raw Data (NEAM)'!Y32/'1 minus TOT (NEAM)'!Y74</f>
        <v>0</v>
      </c>
      <c r="Z32" s="5">
        <f>'Raw Data (NEAM)'!Z32/'1 minus TOT (NEAM)'!Z74</f>
        <v>0</v>
      </c>
      <c r="AA32" s="5">
        <f>'Raw Data (NEAM)'!AA32/'1 minus TOT (NEAM)'!AA74</f>
        <v>0</v>
      </c>
      <c r="AB32" s="5">
        <f>'Raw Data (NEAM)'!AB32/'1 minus TOT (NEAM)'!AB74</f>
        <v>0</v>
      </c>
      <c r="AC32" s="5"/>
    </row>
    <row r="33" spans="1:29" s="6" customFormat="1">
      <c r="A33" s="4">
        <v>1979</v>
      </c>
      <c r="B33" s="5">
        <f t="shared" si="0"/>
        <v>45.771916068912461</v>
      </c>
      <c r="C33" s="5">
        <f>'Raw Data (NEAM)'!C33/'1 minus TOT (NEAM)'!C75</f>
        <v>0</v>
      </c>
      <c r="D33" s="5">
        <f>'Raw Data (NEAM)'!D33/'1 minus TOT (NEAM)'!D75</f>
        <v>0</v>
      </c>
      <c r="E33" s="5">
        <f>'Raw Data (NEAM)'!E33/'1 minus TOT (NEAM)'!E75</f>
        <v>0</v>
      </c>
      <c r="F33" s="5">
        <f>'Raw Data (NEAM)'!F33/'1 minus TOT (NEAM)'!F75</f>
        <v>0</v>
      </c>
      <c r="G33" s="5">
        <f>'Raw Data (NEAM)'!G33/'1 minus TOT (NEAM)'!G75</f>
        <v>0</v>
      </c>
      <c r="H33" s="5">
        <f>'Raw Data (NEAM)'!H33/('1 minus TOT (NEAM)'!C75+'1 minus TOT (NEAM)'!D75+'1 minus TOT (NEAM)'!E75+'1 minus TOT (NEAM)'!F75+'1 minus TOT (NEAM)'!G75)</f>
        <v>0</v>
      </c>
      <c r="I33" s="5">
        <f>'Raw Data (NEAM)'!I33/'1 minus TOT (NEAM)'!I75</f>
        <v>0</v>
      </c>
      <c r="J33" s="5">
        <f>'Raw Data (NEAM)'!J33/'1 minus TOT (NEAM)'!J75</f>
        <v>0</v>
      </c>
      <c r="K33" s="5">
        <f>'Raw Data (NEAM)'!K33/'1 minus TOT (NEAM)'!K75</f>
        <v>0</v>
      </c>
      <c r="L33" s="5">
        <f>'Raw Data (NEAM)'!L33/'1 minus TOT (NEAM)'!L75</f>
        <v>0</v>
      </c>
      <c r="M33" s="5">
        <f>'Raw Data (NEAM)'!M33/'1 minus TOT (NEAM)'!M75</f>
        <v>0</v>
      </c>
      <c r="N33" s="5">
        <f>'Raw Data (NEAM)'!N33/'1 minus TOT (NEAM)'!N75</f>
        <v>0</v>
      </c>
      <c r="O33" s="5">
        <f>'Raw Data (NEAM)'!O33/'1 minus TOT (NEAM)'!O75</f>
        <v>2.0088149303976679</v>
      </c>
      <c r="P33" s="5">
        <f>'Raw Data (NEAM)'!P33/'1 minus TOT (NEAM)'!P75</f>
        <v>1.0062497450860044</v>
      </c>
      <c r="Q33" s="5">
        <f>'Raw Data (NEAM)'!Q33/'1 minus TOT (NEAM)'!Q75</f>
        <v>2.0181654763940129</v>
      </c>
      <c r="R33" s="5">
        <f>'Raw Data (NEAM)'!R33/'1 minus TOT (NEAM)'!R75</f>
        <v>7.0987294781723858</v>
      </c>
      <c r="S33" s="5">
        <f>'Raw Data (NEAM)'!S33/'1 minus TOT (NEAM)'!S75</f>
        <v>8.1665617906012447</v>
      </c>
      <c r="T33" s="5">
        <f>'Raw Data (NEAM)'!T33/'1 minus TOT (NEAM)'!T75</f>
        <v>10.290539329789329</v>
      </c>
      <c r="U33" s="5">
        <f>'Raw Data (NEAM)'!U33/'1 minus TOT (NEAM)'!U75</f>
        <v>3.1301061546591988</v>
      </c>
      <c r="V33" s="5">
        <f>'Raw Data (NEAM)'!V33/'1 minus TOT (NEAM)'!V75</f>
        <v>2.1171183153720921</v>
      </c>
      <c r="W33" s="5">
        <f>'Raw Data (NEAM)'!W33/'1 minus TOT (NEAM)'!W75</f>
        <v>6.5120168293752938</v>
      </c>
      <c r="X33" s="5">
        <f>'Raw Data (NEAM)'!X33/'1 minus TOT (NEAM)'!X75</f>
        <v>1.1061455951398804</v>
      </c>
      <c r="Y33" s="5">
        <f>'Raw Data (NEAM)'!Y33/'1 minus TOT (NEAM)'!Y75</f>
        <v>2.31746842392536</v>
      </c>
      <c r="Z33" s="5">
        <f>'Raw Data (NEAM)'!Z33/'1 minus TOT (NEAM)'!Z75</f>
        <v>0</v>
      </c>
      <c r="AA33" s="5">
        <f>'Raw Data (NEAM)'!AA33/'1 minus TOT (NEAM)'!AA75</f>
        <v>0</v>
      </c>
      <c r="AB33" s="5">
        <f>'Raw Data (NEAM)'!AB33/'1 minus TOT (NEAM)'!AB75</f>
        <v>0</v>
      </c>
      <c r="AC33" s="5"/>
    </row>
    <row r="34" spans="1:29" s="6" customFormat="1">
      <c r="A34" s="4">
        <v>1980</v>
      </c>
      <c r="B34" s="5">
        <f t="shared" si="0"/>
        <v>93.486350810740674</v>
      </c>
      <c r="C34" s="5">
        <f>'Raw Data (NEAM)'!C34/'1 minus TOT (NEAM)'!C76</f>
        <v>0</v>
      </c>
      <c r="D34" s="5">
        <f>'Raw Data (NEAM)'!D34/'1 minus TOT (NEAM)'!D76</f>
        <v>0</v>
      </c>
      <c r="E34" s="5">
        <f>'Raw Data (NEAM)'!E34/'1 minus TOT (NEAM)'!E76</f>
        <v>0</v>
      </c>
      <c r="F34" s="5">
        <f>'Raw Data (NEAM)'!F34/'1 minus TOT (NEAM)'!F76</f>
        <v>0</v>
      </c>
      <c r="G34" s="5">
        <f>'Raw Data (NEAM)'!G34/'1 minus TOT (NEAM)'!G76</f>
        <v>0</v>
      </c>
      <c r="H34" s="5">
        <f>'Raw Data (NEAM)'!H34/('1 minus TOT (NEAM)'!C76+'1 minus TOT (NEAM)'!D76+'1 minus TOT (NEAM)'!E76+'1 minus TOT (NEAM)'!F76+'1 minus TOT (NEAM)'!G76)</f>
        <v>0</v>
      </c>
      <c r="I34" s="5">
        <f>'Raw Data (NEAM)'!I34/'1 minus TOT (NEAM)'!I76</f>
        <v>0</v>
      </c>
      <c r="J34" s="5">
        <f>'Raw Data (NEAM)'!J34/'1 minus TOT (NEAM)'!J76</f>
        <v>0</v>
      </c>
      <c r="K34" s="5">
        <f>'Raw Data (NEAM)'!K34/'1 minus TOT (NEAM)'!K76</f>
        <v>1.0013465910136765</v>
      </c>
      <c r="L34" s="5">
        <f>'Raw Data (NEAM)'!L34/'1 minus TOT (NEAM)'!L76</f>
        <v>0</v>
      </c>
      <c r="M34" s="5">
        <f>'Raw Data (NEAM)'!M34/'1 minus TOT (NEAM)'!M76</f>
        <v>1.0029631089913158</v>
      </c>
      <c r="N34" s="5">
        <f>'Raw Data (NEAM)'!N34/'1 minus TOT (NEAM)'!N76</f>
        <v>2.0069962871718263</v>
      </c>
      <c r="O34" s="5">
        <f>'Raw Data (NEAM)'!O34/'1 minus TOT (NEAM)'!O76</f>
        <v>0</v>
      </c>
      <c r="P34" s="5">
        <f>'Raw Data (NEAM)'!P34/'1 minus TOT (NEAM)'!P76</f>
        <v>9.0540196003185169</v>
      </c>
      <c r="Q34" s="5">
        <f>'Raw Data (NEAM)'!Q34/'1 minus TOT (NEAM)'!Q76</f>
        <v>7.0634172978302141</v>
      </c>
      <c r="R34" s="5">
        <f>'Raw Data (NEAM)'!R34/'1 minus TOT (NEAM)'!R76</f>
        <v>13.181444318430238</v>
      </c>
      <c r="S34" s="5">
        <f>'Raw Data (NEAM)'!S34/'1 minus TOT (NEAM)'!S76</f>
        <v>15.310090453582498</v>
      </c>
      <c r="T34" s="5">
        <f>'Raw Data (NEAM)'!T34/'1 minus TOT (NEAM)'!T76</f>
        <v>11.329910506047622</v>
      </c>
      <c r="U34" s="5">
        <f>'Raw Data (NEAM)'!U34/'1 minus TOT (NEAM)'!U76</f>
        <v>9.4024486616150291</v>
      </c>
      <c r="V34" s="5">
        <f>'Raw Data (NEAM)'!V34/'1 minus TOT (NEAM)'!V76</f>
        <v>9.5464517476290478</v>
      </c>
      <c r="W34" s="5">
        <f>'Raw Data (NEAM)'!W34/'1 minus TOT (NEAM)'!W76</f>
        <v>7.6068966836490697</v>
      </c>
      <c r="X34" s="5">
        <f>'Raw Data (NEAM)'!X34/'1 minus TOT (NEAM)'!X76</f>
        <v>4.465202950816078</v>
      </c>
      <c r="Y34" s="5">
        <f>'Raw Data (NEAM)'!Y34/'1 minus TOT (NEAM)'!Y76</f>
        <v>1.1738933214028284</v>
      </c>
      <c r="Z34" s="5">
        <f>'Raw Data (NEAM)'!Z34/'1 minus TOT (NEAM)'!Z76</f>
        <v>0</v>
      </c>
      <c r="AA34" s="5">
        <f>'Raw Data (NEAM)'!AA34/'1 minus TOT (NEAM)'!AA76</f>
        <v>1.3412692822427275</v>
      </c>
      <c r="AB34" s="5">
        <f>'Raw Data (NEAM)'!AB34/'1 minus TOT (NEAM)'!AB76</f>
        <v>0</v>
      </c>
      <c r="AC34" s="5"/>
    </row>
    <row r="35" spans="1:29" s="6" customFormat="1">
      <c r="A35" s="4">
        <v>1981</v>
      </c>
      <c r="B35" s="5">
        <f t="shared" si="0"/>
        <v>74.703767256259894</v>
      </c>
      <c r="C35" s="5">
        <f>'Raw Data (NEAM)'!C35/'1 minus TOT (NEAM)'!C77</f>
        <v>1.0218692442205375</v>
      </c>
      <c r="D35" s="5">
        <f>'Raw Data (NEAM)'!D35/'1 minus TOT (NEAM)'!D77</f>
        <v>0</v>
      </c>
      <c r="E35" s="5">
        <f>'Raw Data (NEAM)'!E35/'1 minus TOT (NEAM)'!E77</f>
        <v>0</v>
      </c>
      <c r="F35" s="5">
        <f>'Raw Data (NEAM)'!F35/'1 minus TOT (NEAM)'!F77</f>
        <v>0</v>
      </c>
      <c r="G35" s="5">
        <f>'Raw Data (NEAM)'!G35/'1 minus TOT (NEAM)'!G77</f>
        <v>0</v>
      </c>
      <c r="H35" s="5">
        <f>'Raw Data (NEAM)'!H35/('1 minus TOT (NEAM)'!C77+'1 minus TOT (NEAM)'!D77+'1 minus TOT (NEAM)'!E77+'1 minus TOT (NEAM)'!F77+'1 minus TOT (NEAM)'!G77)</f>
        <v>0.20100826236802136</v>
      </c>
      <c r="I35" s="5">
        <f>'Raw Data (NEAM)'!I35/'1 minus TOT (NEAM)'!I77</f>
        <v>0</v>
      </c>
      <c r="J35" s="5">
        <f>'Raw Data (NEAM)'!J35/'1 minus TOT (NEAM)'!J77</f>
        <v>0</v>
      </c>
      <c r="K35" s="5">
        <f>'Raw Data (NEAM)'!K35/'1 minus TOT (NEAM)'!K77</f>
        <v>0</v>
      </c>
      <c r="L35" s="5">
        <f>'Raw Data (NEAM)'!L35/'1 minus TOT (NEAM)'!L77</f>
        <v>1.0022901103532171</v>
      </c>
      <c r="M35" s="5">
        <f>'Raw Data (NEAM)'!M35/'1 minus TOT (NEAM)'!M77</f>
        <v>0</v>
      </c>
      <c r="N35" s="5">
        <f>'Raw Data (NEAM)'!N35/'1 minus TOT (NEAM)'!N77</f>
        <v>1.0033838424694437</v>
      </c>
      <c r="O35" s="5">
        <f>'Raw Data (NEAM)'!O35/'1 minus TOT (NEAM)'!O77</f>
        <v>1.0043047208336564</v>
      </c>
      <c r="P35" s="5">
        <f>'Raw Data (NEAM)'!P35/'1 minus TOT (NEAM)'!P77</f>
        <v>3.0176882998419612</v>
      </c>
      <c r="Q35" s="5">
        <f>'Raw Data (NEAM)'!Q35/'1 minus TOT (NEAM)'!Q77</f>
        <v>6.0535695165376238</v>
      </c>
      <c r="R35" s="5">
        <f>'Raw Data (NEAM)'!R35/'1 minus TOT (NEAM)'!R77</f>
        <v>13.173003366983599</v>
      </c>
      <c r="S35" s="5">
        <f>'Raw Data (NEAM)'!S35/'1 minus TOT (NEAM)'!S77</f>
        <v>14.279150460066091</v>
      </c>
      <c r="T35" s="5">
        <f>'Raw Data (NEAM)'!T35/'1 minus TOT (NEAM)'!T77</f>
        <v>11.319714381439868</v>
      </c>
      <c r="U35" s="5">
        <f>'Raw Data (NEAM)'!U35/'1 minus TOT (NEAM)'!U77</f>
        <v>6.2528640888559259</v>
      </c>
      <c r="V35" s="5">
        <f>'Raw Data (NEAM)'!V35/'1 minus TOT (NEAM)'!V77</f>
        <v>6.3603281634331843</v>
      </c>
      <c r="W35" s="5">
        <f>'Raw Data (NEAM)'!W35/'1 minus TOT (NEAM)'!W77</f>
        <v>5.395981211306248</v>
      </c>
      <c r="X35" s="5">
        <f>'Raw Data (NEAM)'!X35/'1 minus TOT (NEAM)'!X77</f>
        <v>4.4704698738595265</v>
      </c>
      <c r="Y35" s="5">
        <f>'Raw Data (NEAM)'!Y35/'1 minus TOT (NEAM)'!Y77</f>
        <v>1.170010957911523</v>
      </c>
      <c r="Z35" s="5">
        <f>'Raw Data (NEAM)'!Z35/'1 minus TOT (NEAM)'!Z77</f>
        <v>0</v>
      </c>
      <c r="AA35" s="5">
        <f>'Raw Data (NEAM)'!AA35/'1 minus TOT (NEAM)'!AA77</f>
        <v>0</v>
      </c>
      <c r="AB35" s="5">
        <f>'Raw Data (NEAM)'!AB35/'1 minus TOT (NEAM)'!AB77</f>
        <v>0</v>
      </c>
      <c r="AC35" s="5"/>
    </row>
    <row r="36" spans="1:29" s="6" customFormat="1">
      <c r="A36" s="4">
        <v>1982</v>
      </c>
      <c r="B36" s="5">
        <f t="shared" si="0"/>
        <v>90.5794610745819</v>
      </c>
      <c r="C36" s="5">
        <f>'Raw Data (NEAM)'!C36/'1 minus TOT (NEAM)'!C78</f>
        <v>0</v>
      </c>
      <c r="D36" s="5">
        <f>'Raw Data (NEAM)'!D36/'1 minus TOT (NEAM)'!D78</f>
        <v>0</v>
      </c>
      <c r="E36" s="5">
        <f>'Raw Data (NEAM)'!E36/'1 minus TOT (NEAM)'!E78</f>
        <v>0</v>
      </c>
      <c r="F36" s="5">
        <f>'Raw Data (NEAM)'!F36/'1 minus TOT (NEAM)'!F78</f>
        <v>0</v>
      </c>
      <c r="G36" s="5">
        <f>'Raw Data (NEAM)'!G36/'1 minus TOT (NEAM)'!G78</f>
        <v>0</v>
      </c>
      <c r="H36" s="5">
        <f>'Raw Data (NEAM)'!H36/('1 minus TOT (NEAM)'!C78+'1 minus TOT (NEAM)'!D78+'1 minus TOT (NEAM)'!E78+'1 minus TOT (NEAM)'!F78+'1 minus TOT (NEAM)'!G78)</f>
        <v>0</v>
      </c>
      <c r="I36" s="5">
        <f>'Raw Data (NEAM)'!I36/'1 minus TOT (NEAM)'!I78</f>
        <v>0</v>
      </c>
      <c r="J36" s="5">
        <f>'Raw Data (NEAM)'!J36/'1 minus TOT (NEAM)'!J78</f>
        <v>0</v>
      </c>
      <c r="K36" s="5">
        <f>'Raw Data (NEAM)'!K36/'1 minus TOT (NEAM)'!K78</f>
        <v>0</v>
      </c>
      <c r="L36" s="5">
        <f>'Raw Data (NEAM)'!L36/'1 minus TOT (NEAM)'!L78</f>
        <v>0</v>
      </c>
      <c r="M36" s="5">
        <f>'Raw Data (NEAM)'!M36/'1 minus TOT (NEAM)'!M78</f>
        <v>3.0079310654920492</v>
      </c>
      <c r="N36" s="5">
        <f>'Raw Data (NEAM)'!N36/'1 minus TOT (NEAM)'!N78</f>
        <v>8.0264153268757319</v>
      </c>
      <c r="O36" s="5">
        <f>'Raw Data (NEAM)'!O36/'1 minus TOT (NEAM)'!O78</f>
        <v>6.024144682455657</v>
      </c>
      <c r="P36" s="5">
        <f>'Raw Data (NEAM)'!P36/'1 minus TOT (NEAM)'!P78</f>
        <v>8.0429469204200608</v>
      </c>
      <c r="Q36" s="5">
        <f>'Raw Data (NEAM)'!Q36/'1 minus TOT (NEAM)'!Q78</f>
        <v>1.0084457370468229</v>
      </c>
      <c r="R36" s="5">
        <f>'Raw Data (NEAM)'!R36/'1 minus TOT (NEAM)'!R78</f>
        <v>16.203517432854635</v>
      </c>
      <c r="S36" s="5">
        <f>'Raw Data (NEAM)'!S36/'1 minus TOT (NEAM)'!S78</f>
        <v>16.305484066292873</v>
      </c>
      <c r="T36" s="5">
        <f>'Raw Data (NEAM)'!T36/'1 minus TOT (NEAM)'!T78</f>
        <v>8.2307751661820898</v>
      </c>
      <c r="U36" s="5">
        <f>'Raw Data (NEAM)'!U36/'1 minus TOT (NEAM)'!U78</f>
        <v>7.288060684118344</v>
      </c>
      <c r="V36" s="5">
        <f>'Raw Data (NEAM)'!V36/'1 minus TOT (NEAM)'!V78</f>
        <v>6.3570264781859125</v>
      </c>
      <c r="W36" s="5">
        <f>'Raw Data (NEAM)'!W36/'1 minus TOT (NEAM)'!W78</f>
        <v>3.239228060131591</v>
      </c>
      <c r="X36" s="5">
        <f>'Raw Data (NEAM)'!X36/'1 minus TOT (NEAM)'!X78</f>
        <v>4.4546902583624197</v>
      </c>
      <c r="Y36" s="5">
        <f>'Raw Data (NEAM)'!Y36/'1 minus TOT (NEAM)'!Y78</f>
        <v>1.1623819449805708</v>
      </c>
      <c r="Z36" s="5">
        <f>'Raw Data (NEAM)'!Z36/'1 minus TOT (NEAM)'!Z78</f>
        <v>1.2284132511831414</v>
      </c>
      <c r="AA36" s="5">
        <f>'Raw Data (NEAM)'!AA36/'1 minus TOT (NEAM)'!AA78</f>
        <v>0</v>
      </c>
      <c r="AB36" s="5">
        <f>'Raw Data (NEAM)'!AB36/'1 minus TOT (NEAM)'!AB78</f>
        <v>0</v>
      </c>
      <c r="AC36" s="5"/>
    </row>
    <row r="37" spans="1:29" s="6" customFormat="1">
      <c r="A37" s="4">
        <v>1983</v>
      </c>
      <c r="B37" s="5">
        <f t="shared" si="0"/>
        <v>118.67939248689369</v>
      </c>
      <c r="C37" s="5">
        <f>'Raw Data (NEAM)'!C37/'1 minus TOT (NEAM)'!C79</f>
        <v>0</v>
      </c>
      <c r="D37" s="5">
        <f>'Raw Data (NEAM)'!D37/'1 minus TOT (NEAM)'!D79</f>
        <v>1.0012821501778311</v>
      </c>
      <c r="E37" s="5">
        <f>'Raw Data (NEAM)'!E37/'1 minus TOT (NEAM)'!E79</f>
        <v>0</v>
      </c>
      <c r="F37" s="5">
        <f>'Raw Data (NEAM)'!F37/'1 minus TOT (NEAM)'!F79</f>
        <v>0</v>
      </c>
      <c r="G37" s="5">
        <f>'Raw Data (NEAM)'!G37/'1 minus TOT (NEAM)'!G79</f>
        <v>0</v>
      </c>
      <c r="H37" s="5">
        <f>'Raw Data (NEAM)'!H37/('1 minus TOT (NEAM)'!C79+'1 minus TOT (NEAM)'!D79+'1 minus TOT (NEAM)'!E79+'1 minus TOT (NEAM)'!F79+'1 minus TOT (NEAM)'!G79)</f>
        <v>0.20094921187681217</v>
      </c>
      <c r="I37" s="5">
        <f>'Raw Data (NEAM)'!I37/'1 minus TOT (NEAM)'!I79</f>
        <v>0</v>
      </c>
      <c r="J37" s="5">
        <f>'Raw Data (NEAM)'!J37/'1 minus TOT (NEAM)'!J79</f>
        <v>0</v>
      </c>
      <c r="K37" s="5">
        <f>'Raw Data (NEAM)'!K37/'1 minus TOT (NEAM)'!K79</f>
        <v>0</v>
      </c>
      <c r="L37" s="5">
        <f>'Raw Data (NEAM)'!L37/'1 minus TOT (NEAM)'!L79</f>
        <v>0</v>
      </c>
      <c r="M37" s="5">
        <f>'Raw Data (NEAM)'!M37/'1 minus TOT (NEAM)'!M79</f>
        <v>3.0073298254868206</v>
      </c>
      <c r="N37" s="5">
        <f>'Raw Data (NEAM)'!N37/'1 minus TOT (NEAM)'!N79</f>
        <v>5.015586741493431</v>
      </c>
      <c r="O37" s="5">
        <f>'Raw Data (NEAM)'!O37/'1 minus TOT (NEAM)'!O79</f>
        <v>7.0265436239229695</v>
      </c>
      <c r="P37" s="5">
        <f>'Raw Data (NEAM)'!P37/'1 minus TOT (NEAM)'!P79</f>
        <v>5.0271738339379803</v>
      </c>
      <c r="Q37" s="5">
        <f>'Raw Data (NEAM)'!Q37/'1 minus TOT (NEAM)'!Q79</f>
        <v>12.098196756733827</v>
      </c>
      <c r="R37" s="5">
        <f>'Raw Data (NEAM)'!R37/'1 minus TOT (NEAM)'!R79</f>
        <v>9.1126691772467776</v>
      </c>
      <c r="S37" s="5">
        <f>'Raw Data (NEAM)'!S37/'1 minus TOT (NEAM)'!S79</f>
        <v>14.270944189571297</v>
      </c>
      <c r="T37" s="5">
        <f>'Raw Data (NEAM)'!T37/'1 minus TOT (NEAM)'!T79</f>
        <v>21.614259092967604</v>
      </c>
      <c r="U37" s="5">
        <f>'Raw Data (NEAM)'!U37/'1 minus TOT (NEAM)'!U79</f>
        <v>13.532118247309366</v>
      </c>
      <c r="V37" s="5">
        <f>'Raw Data (NEAM)'!V37/'1 minus TOT (NEAM)'!V79</f>
        <v>6.3682345293266511</v>
      </c>
      <c r="W37" s="5">
        <f>'Raw Data (NEAM)'!W37/'1 minus TOT (NEAM)'!W79</f>
        <v>9.7438590095900395</v>
      </c>
      <c r="X37" s="5">
        <f>'Raw Data (NEAM)'!X37/'1 minus TOT (NEAM)'!X79</f>
        <v>5.6045439932611885</v>
      </c>
      <c r="Y37" s="5">
        <f>'Raw Data (NEAM)'!Y37/'1 minus TOT (NEAM)'!Y79</f>
        <v>2.3273480239561009</v>
      </c>
      <c r="Z37" s="5">
        <f>'Raw Data (NEAM)'!Z37/'1 minus TOT (NEAM)'!Z79</f>
        <v>3.7296362302128108</v>
      </c>
      <c r="AA37" s="5">
        <f>'Raw Data (NEAM)'!AA37/'1 minus TOT (NEAM)'!AA79</f>
        <v>0</v>
      </c>
      <c r="AB37" s="5">
        <f>'Raw Data (NEAM)'!AB37/'1 minus TOT (NEAM)'!AB79</f>
        <v>0</v>
      </c>
      <c r="AC37" s="5"/>
    </row>
    <row r="38" spans="1:29" s="6" customFormat="1">
      <c r="A38" s="4">
        <v>1984</v>
      </c>
      <c r="B38" s="5">
        <f t="shared" si="0"/>
        <v>121.3676326892863</v>
      </c>
      <c r="C38" s="5">
        <f>'Raw Data (NEAM)'!C38/'1 minus TOT (NEAM)'!C80</f>
        <v>0</v>
      </c>
      <c r="D38" s="5">
        <f>'Raw Data (NEAM)'!D38/'1 minus TOT (NEAM)'!D80</f>
        <v>0</v>
      </c>
      <c r="E38" s="5">
        <f>'Raw Data (NEAM)'!E38/'1 minus TOT (NEAM)'!E80</f>
        <v>1.000843002731046</v>
      </c>
      <c r="F38" s="5">
        <f>'Raw Data (NEAM)'!F38/'1 minus TOT (NEAM)'!F80</f>
        <v>0</v>
      </c>
      <c r="G38" s="5">
        <f>'Raw Data (NEAM)'!G38/'1 minus TOT (NEAM)'!G80</f>
        <v>0</v>
      </c>
      <c r="H38" s="5">
        <f>'Raw Data (NEAM)'!H38/('1 minus TOT (NEAM)'!C80+'1 minus TOT (NEAM)'!D80+'1 minus TOT (NEAM)'!E80+'1 minus TOT (NEAM)'!F80+'1 minus TOT (NEAM)'!G80)</f>
        <v>0.20091200166268033</v>
      </c>
      <c r="I38" s="5">
        <f>'Raw Data (NEAM)'!I38/'1 minus TOT (NEAM)'!I80</f>
        <v>0</v>
      </c>
      <c r="J38" s="5">
        <f>'Raw Data (NEAM)'!J38/'1 minus TOT (NEAM)'!J80</f>
        <v>1.000380122138472</v>
      </c>
      <c r="K38" s="5">
        <f>'Raw Data (NEAM)'!K38/'1 minus TOT (NEAM)'!K80</f>
        <v>0</v>
      </c>
      <c r="L38" s="5">
        <f>'Raw Data (NEAM)'!L38/'1 minus TOT (NEAM)'!L80</f>
        <v>1.0019580870134399</v>
      </c>
      <c r="M38" s="5">
        <f>'Raw Data (NEAM)'!M38/'1 minus TOT (NEAM)'!M80</f>
        <v>4.0097975324245541</v>
      </c>
      <c r="N38" s="5">
        <f>'Raw Data (NEAM)'!N38/'1 minus TOT (NEAM)'!N80</f>
        <v>10.03145685723006</v>
      </c>
      <c r="O38" s="5">
        <f>'Raw Data (NEAM)'!O38/'1 minus TOT (NEAM)'!O80</f>
        <v>7.0281875366268931</v>
      </c>
      <c r="P38" s="5">
        <f>'Raw Data (NEAM)'!P38/'1 minus TOT (NEAM)'!P80</f>
        <v>5.0279156273171726</v>
      </c>
      <c r="Q38" s="5">
        <f>'Raw Data (NEAM)'!Q38/'1 minus TOT (NEAM)'!Q80</f>
        <v>7.0573424106376326</v>
      </c>
      <c r="R38" s="5">
        <f>'Raw Data (NEAM)'!R38/'1 minus TOT (NEAM)'!R80</f>
        <v>15.187972974884088</v>
      </c>
      <c r="S38" s="5">
        <f>'Raw Data (NEAM)'!S38/'1 minus TOT (NEAM)'!S80</f>
        <v>17.324843062505611</v>
      </c>
      <c r="T38" s="5">
        <f>'Raw Data (NEAM)'!T38/'1 minus TOT (NEAM)'!T80</f>
        <v>14.403118600780232</v>
      </c>
      <c r="U38" s="5">
        <f>'Raw Data (NEAM)'!U38/'1 minus TOT (NEAM)'!U80</f>
        <v>10.407267131768995</v>
      </c>
      <c r="V38" s="5">
        <f>'Raw Data (NEAM)'!V38/'1 minus TOT (NEAM)'!V80</f>
        <v>11.663461600799296</v>
      </c>
      <c r="W38" s="5">
        <f>'Raw Data (NEAM)'!W38/'1 minus TOT (NEAM)'!W80</f>
        <v>6.4849526264289636</v>
      </c>
      <c r="X38" s="5">
        <f>'Raw Data (NEAM)'!X38/'1 minus TOT (NEAM)'!X80</f>
        <v>3.3609657687203995</v>
      </c>
      <c r="Y38" s="5">
        <f>'Raw Data (NEAM)'!Y38/'1 minus TOT (NEAM)'!Y80</f>
        <v>4.6723518604842473</v>
      </c>
      <c r="Z38" s="5">
        <f>'Raw Data (NEAM)'!Z38/'1 minus TOT (NEAM)'!Z80</f>
        <v>2.5047488878635664</v>
      </c>
      <c r="AA38" s="5">
        <f>'Raw Data (NEAM)'!AA38/'1 minus TOT (NEAM)'!AA80</f>
        <v>0</v>
      </c>
      <c r="AB38" s="5">
        <f>'Raw Data (NEAM)'!AB38/'1 minus TOT (NEAM)'!AB80</f>
        <v>0</v>
      </c>
      <c r="AC38" s="5"/>
    </row>
    <row r="39" spans="1:29" s="6" customFormat="1">
      <c r="A39" s="4">
        <v>1985</v>
      </c>
      <c r="B39" s="5">
        <f t="shared" si="0"/>
        <v>145.27208534943784</v>
      </c>
      <c r="C39" s="5">
        <f>'Raw Data (NEAM)'!C39/'1 minus TOT (NEAM)'!C81</f>
        <v>0</v>
      </c>
      <c r="D39" s="5">
        <f>'Raw Data (NEAM)'!D39/'1 minus TOT (NEAM)'!D81</f>
        <v>0</v>
      </c>
      <c r="E39" s="5">
        <f>'Raw Data (NEAM)'!E39/'1 minus TOT (NEAM)'!E81</f>
        <v>0</v>
      </c>
      <c r="F39" s="5">
        <f>'Raw Data (NEAM)'!F39/'1 minus TOT (NEAM)'!F81</f>
        <v>0</v>
      </c>
      <c r="G39" s="5">
        <f>'Raw Data (NEAM)'!G39/'1 minus TOT (NEAM)'!G81</f>
        <v>0</v>
      </c>
      <c r="H39" s="5">
        <f>'Raw Data (NEAM)'!H39/('1 minus TOT (NEAM)'!C81+'1 minus TOT (NEAM)'!D81+'1 minus TOT (NEAM)'!E81+'1 minus TOT (NEAM)'!F81+'1 minus TOT (NEAM)'!G81)</f>
        <v>0</v>
      </c>
      <c r="I39" s="5">
        <f>'Raw Data (NEAM)'!I39/'1 minus TOT (NEAM)'!I81</f>
        <v>0</v>
      </c>
      <c r="J39" s="5">
        <f>'Raw Data (NEAM)'!J39/'1 minus TOT (NEAM)'!J81</f>
        <v>0</v>
      </c>
      <c r="K39" s="5">
        <f>'Raw Data (NEAM)'!K39/'1 minus TOT (NEAM)'!K81</f>
        <v>1.0012078327476279</v>
      </c>
      <c r="L39" s="5">
        <f>'Raw Data (NEAM)'!L39/'1 minus TOT (NEAM)'!L81</f>
        <v>3.0060648319621421</v>
      </c>
      <c r="M39" s="5">
        <f>'Raw Data (NEAM)'!M39/'1 minus TOT (NEAM)'!M81</f>
        <v>4.0099071627279734</v>
      </c>
      <c r="N39" s="5">
        <f>'Raw Data (NEAM)'!N39/'1 minus TOT (NEAM)'!N81</f>
        <v>8.0268986076077624</v>
      </c>
      <c r="O39" s="5">
        <f>'Raw Data (NEAM)'!O39/'1 minus TOT (NEAM)'!O81</f>
        <v>8.0333962767251155</v>
      </c>
      <c r="P39" s="5">
        <f>'Raw Data (NEAM)'!P39/'1 minus TOT (NEAM)'!P81</f>
        <v>9.0525108968533896</v>
      </c>
      <c r="Q39" s="5">
        <f>'Raw Data (NEAM)'!Q39/'1 minus TOT (NEAM)'!Q81</f>
        <v>12.099474394447318</v>
      </c>
      <c r="R39" s="5">
        <f>'Raw Data (NEAM)'!R39/'1 minus TOT (NEAM)'!R81</f>
        <v>19.240196094472577</v>
      </c>
      <c r="S39" s="5">
        <f>'Raw Data (NEAM)'!S39/'1 minus TOT (NEAM)'!S81</f>
        <v>20.381009486943118</v>
      </c>
      <c r="T39" s="5">
        <f>'Raw Data (NEAM)'!T39/'1 minus TOT (NEAM)'!T81</f>
        <v>15.428077786829487</v>
      </c>
      <c r="U39" s="5">
        <f>'Raw Data (NEAM)'!U39/'1 minus TOT (NEAM)'!U81</f>
        <v>21.8723044311227</v>
      </c>
      <c r="V39" s="5">
        <f>'Raw Data (NEAM)'!V39/'1 minus TOT (NEAM)'!V81</f>
        <v>8.4794527788486</v>
      </c>
      <c r="W39" s="5">
        <f>'Raw Data (NEAM)'!W39/'1 minus TOT (NEAM)'!W81</f>
        <v>7.5920117419030815</v>
      </c>
      <c r="X39" s="5">
        <f>'Raw Data (NEAM)'!X39/'1 minus TOT (NEAM)'!X81</f>
        <v>3.367121661346292</v>
      </c>
      <c r="Y39" s="5">
        <f>'Raw Data (NEAM)'!Y39/'1 minus TOT (NEAM)'!Y81</f>
        <v>1.176489446967673</v>
      </c>
      <c r="Z39" s="5">
        <f>'Raw Data (NEAM)'!Z39/'1 minus TOT (NEAM)'!Z81</f>
        <v>2.5059619179329768</v>
      </c>
      <c r="AA39" s="5">
        <f>'Raw Data (NEAM)'!AA39/'1 minus TOT (NEAM)'!AA81</f>
        <v>0</v>
      </c>
      <c r="AB39" s="5">
        <f>'Raw Data (NEAM)'!AB39/'1 minus TOT (NEAM)'!AB81</f>
        <v>0</v>
      </c>
      <c r="AC39" s="5"/>
    </row>
    <row r="40" spans="1:29" s="6" customFormat="1">
      <c r="A40" s="4">
        <v>1986</v>
      </c>
      <c r="B40" s="5">
        <f t="shared" si="0"/>
        <v>166.86567023034149</v>
      </c>
      <c r="C40" s="5">
        <f>'Raw Data (NEAM)'!C40/'1 minus TOT (NEAM)'!C82</f>
        <v>0</v>
      </c>
      <c r="D40" s="5">
        <f>'Raw Data (NEAM)'!D40/'1 minus TOT (NEAM)'!D82</f>
        <v>0</v>
      </c>
      <c r="E40" s="5">
        <f>'Raw Data (NEAM)'!E40/'1 minus TOT (NEAM)'!E82</f>
        <v>0</v>
      </c>
      <c r="F40" s="5">
        <f>'Raw Data (NEAM)'!F40/'1 minus TOT (NEAM)'!F82</f>
        <v>0</v>
      </c>
      <c r="G40" s="5">
        <f>'Raw Data (NEAM)'!G40/'1 minus TOT (NEAM)'!G82</f>
        <v>0</v>
      </c>
      <c r="H40" s="5">
        <f>'Raw Data (NEAM)'!H40/('1 minus TOT (NEAM)'!C82+'1 minus TOT (NEAM)'!D82+'1 minus TOT (NEAM)'!E82+'1 minus TOT (NEAM)'!F82+'1 minus TOT (NEAM)'!G82)</f>
        <v>0</v>
      </c>
      <c r="I40" s="5">
        <f>'Raw Data (NEAM)'!I40/'1 minus TOT (NEAM)'!I82</f>
        <v>1.0003639146231762</v>
      </c>
      <c r="J40" s="5">
        <f>'Raw Data (NEAM)'!J40/'1 minus TOT (NEAM)'!J82</f>
        <v>0</v>
      </c>
      <c r="K40" s="5">
        <f>'Raw Data (NEAM)'!K40/'1 minus TOT (NEAM)'!K82</f>
        <v>1.0012455754671734</v>
      </c>
      <c r="L40" s="5">
        <f>'Raw Data (NEAM)'!L40/'1 minus TOT (NEAM)'!L82</f>
        <v>2.0045116900557485</v>
      </c>
      <c r="M40" s="5">
        <f>'Raw Data (NEAM)'!M40/'1 minus TOT (NEAM)'!M82</f>
        <v>8.022466747959605</v>
      </c>
      <c r="N40" s="5">
        <f>'Raw Data (NEAM)'!N40/'1 minus TOT (NEAM)'!N82</f>
        <v>12.04402201412201</v>
      </c>
      <c r="O40" s="5">
        <f>'Raw Data (NEAM)'!O40/'1 minus TOT (NEAM)'!O82</f>
        <v>16.072249714434271</v>
      </c>
      <c r="P40" s="5">
        <f>'Raw Data (NEAM)'!P40/'1 minus TOT (NEAM)'!P82</f>
        <v>15.090922561985881</v>
      </c>
      <c r="Q40" s="5">
        <f>'Raw Data (NEAM)'!Q40/'1 minus TOT (NEAM)'!Q82</f>
        <v>10.08095337437282</v>
      </c>
      <c r="R40" s="5">
        <f>'Raw Data (NEAM)'!R40/'1 minus TOT (NEAM)'!R82</f>
        <v>17.217297015511246</v>
      </c>
      <c r="S40" s="5">
        <f>'Raw Data (NEAM)'!S40/'1 minus TOT (NEAM)'!S82</f>
        <v>17.314853440857725</v>
      </c>
      <c r="T40" s="5">
        <f>'Raw Data (NEAM)'!T40/'1 minus TOT (NEAM)'!T82</f>
        <v>19.528508962582183</v>
      </c>
      <c r="U40" s="5">
        <f>'Raw Data (NEAM)'!U40/'1 minus TOT (NEAM)'!U82</f>
        <v>18.739955177077682</v>
      </c>
      <c r="V40" s="5">
        <f>'Raw Data (NEAM)'!V40/'1 minus TOT (NEAM)'!V82</f>
        <v>6.3482499205312042</v>
      </c>
      <c r="W40" s="5">
        <f>'Raw Data (NEAM)'!W40/'1 minus TOT (NEAM)'!W82</f>
        <v>10.856717186140934</v>
      </c>
      <c r="X40" s="5">
        <f>'Raw Data (NEAM)'!X40/'1 minus TOT (NEAM)'!X82</f>
        <v>7.8356902557384851</v>
      </c>
      <c r="Y40" s="5">
        <f>'Raw Data (NEAM)'!Y40/'1 minus TOT (NEAM)'!Y82</f>
        <v>2.3701843413421706</v>
      </c>
      <c r="Z40" s="5">
        <f>'Raw Data (NEAM)'!Z40/'1 minus TOT (NEAM)'!Z82</f>
        <v>0</v>
      </c>
      <c r="AA40" s="5">
        <f>'Raw Data (NEAM)'!AA40/'1 minus TOT (NEAM)'!AA82</f>
        <v>1.3374783375391444</v>
      </c>
      <c r="AB40" s="5">
        <f>'Raw Data (NEAM)'!AB40/'1 minus TOT (NEAM)'!AB82</f>
        <v>0</v>
      </c>
      <c r="AC40" s="5"/>
    </row>
    <row r="41" spans="1:29" s="6" customFormat="1">
      <c r="A41" s="4">
        <v>1987</v>
      </c>
      <c r="B41" s="5">
        <f t="shared" si="0"/>
        <v>156.85378311695447</v>
      </c>
      <c r="C41" s="5">
        <f>'Raw Data (NEAM)'!C41/'1 minus TOT (NEAM)'!C83</f>
        <v>0</v>
      </c>
      <c r="D41" s="5">
        <f>'Raw Data (NEAM)'!D41/'1 minus TOT (NEAM)'!D83</f>
        <v>0</v>
      </c>
      <c r="E41" s="5">
        <f>'Raw Data (NEAM)'!E41/'1 minus TOT (NEAM)'!E83</f>
        <v>0</v>
      </c>
      <c r="F41" s="5">
        <f>'Raw Data (NEAM)'!F41/'1 minus TOT (NEAM)'!F83</f>
        <v>0</v>
      </c>
      <c r="G41" s="5">
        <f>'Raw Data (NEAM)'!G41/'1 minus TOT (NEAM)'!G83</f>
        <v>0</v>
      </c>
      <c r="H41" s="5">
        <f>'Raw Data (NEAM)'!H41/('1 minus TOT (NEAM)'!C83+'1 minus TOT (NEAM)'!D83+'1 minus TOT (NEAM)'!E83+'1 minus TOT (NEAM)'!F83+'1 minus TOT (NEAM)'!G83)</f>
        <v>0</v>
      </c>
      <c r="I41" s="5">
        <f>'Raw Data (NEAM)'!I41/'1 minus TOT (NEAM)'!I83</f>
        <v>0</v>
      </c>
      <c r="J41" s="5">
        <f>'Raw Data (NEAM)'!J41/'1 minus TOT (NEAM)'!J83</f>
        <v>0</v>
      </c>
      <c r="K41" s="5">
        <f>'Raw Data (NEAM)'!K41/'1 minus TOT (NEAM)'!K83</f>
        <v>0</v>
      </c>
      <c r="L41" s="5">
        <f>'Raw Data (NEAM)'!L41/'1 minus TOT (NEAM)'!L83</f>
        <v>0</v>
      </c>
      <c r="M41" s="5">
        <f>'Raw Data (NEAM)'!M41/'1 minus TOT (NEAM)'!M83</f>
        <v>2.0055757428416392</v>
      </c>
      <c r="N41" s="5">
        <f>'Raw Data (NEAM)'!N41/'1 minus TOT (NEAM)'!N83</f>
        <v>2.0075298308294265</v>
      </c>
      <c r="O41" s="5">
        <f>'Raw Data (NEAM)'!O41/'1 minus TOT (NEAM)'!O83</f>
        <v>3.0145747479308369</v>
      </c>
      <c r="P41" s="5">
        <f>'Raw Data (NEAM)'!P41/'1 minus TOT (NEAM)'!P83</f>
        <v>8.048305992878074</v>
      </c>
      <c r="Q41" s="5">
        <f>'Raw Data (NEAM)'!Q41/'1 minus TOT (NEAM)'!Q83</f>
        <v>17.141380930301786</v>
      </c>
      <c r="R41" s="5">
        <f>'Raw Data (NEAM)'!R41/'1 minus TOT (NEAM)'!R83</f>
        <v>22.277593520961915</v>
      </c>
      <c r="S41" s="5">
        <f>'Raw Data (NEAM)'!S41/'1 minus TOT (NEAM)'!S83</f>
        <v>27.500166249233502</v>
      </c>
      <c r="T41" s="5">
        <f>'Raw Data (NEAM)'!T41/'1 minus TOT (NEAM)'!T83</f>
        <v>30.823647788639274</v>
      </c>
      <c r="U41" s="5">
        <f>'Raw Data (NEAM)'!U41/'1 minus TOT (NEAM)'!U83</f>
        <v>14.575347279506786</v>
      </c>
      <c r="V41" s="5">
        <f>'Raw Data (NEAM)'!V41/'1 minus TOT (NEAM)'!V83</f>
        <v>11.633262123602243</v>
      </c>
      <c r="W41" s="5">
        <f>'Raw Data (NEAM)'!W41/'1 minus TOT (NEAM)'!W83</f>
        <v>8.6693230279570699</v>
      </c>
      <c r="X41" s="5">
        <f>'Raw Data (NEAM)'!X41/'1 minus TOT (NEAM)'!X83</f>
        <v>6.7177928733166494</v>
      </c>
      <c r="Y41" s="5">
        <f>'Raw Data (NEAM)'!Y41/'1 minus TOT (NEAM)'!Y83</f>
        <v>1.1821531364438576</v>
      </c>
      <c r="Z41" s="5">
        <f>'Raw Data (NEAM)'!Z41/'1 minus TOT (NEAM)'!Z83</f>
        <v>1.2571298725114213</v>
      </c>
      <c r="AA41" s="5">
        <f>'Raw Data (NEAM)'!AA41/'1 minus TOT (NEAM)'!AA83</f>
        <v>0</v>
      </c>
      <c r="AB41" s="5">
        <f>'Raw Data (NEAM)'!AB41/'1 minus TOT (NEAM)'!AB83</f>
        <v>0</v>
      </c>
      <c r="AC41" s="5"/>
    </row>
    <row r="42" spans="1:29" s="6" customFormat="1">
      <c r="A42" s="4">
        <v>1988</v>
      </c>
      <c r="B42" s="5">
        <f t="shared" si="0"/>
        <v>156.9152855206996</v>
      </c>
      <c r="C42" s="5">
        <f>'Raw Data (NEAM)'!C42/'1 minus TOT (NEAM)'!C84</f>
        <v>0</v>
      </c>
      <c r="D42" s="5">
        <f>'Raw Data (NEAM)'!D42/'1 minus TOT (NEAM)'!D84</f>
        <v>0</v>
      </c>
      <c r="E42" s="5">
        <f>'Raw Data (NEAM)'!E42/'1 minus TOT (NEAM)'!E84</f>
        <v>0</v>
      </c>
      <c r="F42" s="5">
        <f>'Raw Data (NEAM)'!F42/'1 minus TOT (NEAM)'!F84</f>
        <v>0</v>
      </c>
      <c r="G42" s="5">
        <f>'Raw Data (NEAM)'!G42/'1 minus TOT (NEAM)'!G84</f>
        <v>0</v>
      </c>
      <c r="H42" s="5">
        <f>'Raw Data (NEAM)'!H42/('1 minus TOT (NEAM)'!C84+'1 minus TOT (NEAM)'!D84+'1 minus TOT (NEAM)'!E84+'1 minus TOT (NEAM)'!F84+'1 minus TOT (NEAM)'!G84)</f>
        <v>0</v>
      </c>
      <c r="I42" s="5">
        <f>'Raw Data (NEAM)'!I42/'1 minus TOT (NEAM)'!I84</f>
        <v>0</v>
      </c>
      <c r="J42" s="5">
        <f>'Raw Data (NEAM)'!J42/'1 minus TOT (NEAM)'!J84</f>
        <v>0</v>
      </c>
      <c r="K42" s="5">
        <f>'Raw Data (NEAM)'!K42/'1 minus TOT (NEAM)'!K84</f>
        <v>0</v>
      </c>
      <c r="L42" s="5">
        <f>'Raw Data (NEAM)'!L42/'1 minus TOT (NEAM)'!L84</f>
        <v>0</v>
      </c>
      <c r="M42" s="5">
        <f>'Raw Data (NEAM)'!M42/'1 minus TOT (NEAM)'!M84</f>
        <v>2.0058653505945792</v>
      </c>
      <c r="N42" s="5">
        <f>'Raw Data (NEAM)'!N42/'1 minus TOT (NEAM)'!N84</f>
        <v>3.0117698857133113</v>
      </c>
      <c r="O42" s="5">
        <f>'Raw Data (NEAM)'!O42/'1 minus TOT (NEAM)'!O84</f>
        <v>6.0305379863555979</v>
      </c>
      <c r="P42" s="5">
        <f>'Raw Data (NEAM)'!P42/'1 minus TOT (NEAM)'!P84</f>
        <v>13.080295699046463</v>
      </c>
      <c r="Q42" s="5">
        <f>'Raw Data (NEAM)'!Q42/'1 minus TOT (NEAM)'!Q84</f>
        <v>11.09463575001106</v>
      </c>
      <c r="R42" s="5">
        <f>'Raw Data (NEAM)'!R42/'1 minus TOT (NEAM)'!R84</f>
        <v>23.29379526824496</v>
      </c>
      <c r="S42" s="5">
        <f>'Raw Data (NEAM)'!S42/'1 minus TOT (NEAM)'!S84</f>
        <v>27.510537241462057</v>
      </c>
      <c r="T42" s="5">
        <f>'Raw Data (NEAM)'!T42/'1 minus TOT (NEAM)'!T84</f>
        <v>26.726783115696449</v>
      </c>
      <c r="U42" s="5">
        <f>'Raw Data (NEAM)'!U42/'1 minus TOT (NEAM)'!U84</f>
        <v>17.701565638226651</v>
      </c>
      <c r="V42" s="5">
        <f>'Raw Data (NEAM)'!V42/'1 minus TOT (NEAM)'!V84</f>
        <v>9.5109870313956257</v>
      </c>
      <c r="W42" s="5">
        <f>'Raw Data (NEAM)'!W42/'1 minus TOT (NEAM)'!W84</f>
        <v>7.5948603280999052</v>
      </c>
      <c r="X42" s="5">
        <f>'Raw Data (NEAM)'!X42/'1 minus TOT (NEAM)'!X84</f>
        <v>4.476785975389209</v>
      </c>
      <c r="Y42" s="5">
        <f>'Raw Data (NEAM)'!Y42/'1 minus TOT (NEAM)'!Y84</f>
        <v>2.3711388959932824</v>
      </c>
      <c r="Z42" s="5">
        <f>'Raw Data (NEAM)'!Z42/'1 minus TOT (NEAM)'!Z84</f>
        <v>2.5057273544704644</v>
      </c>
      <c r="AA42" s="5">
        <f>'Raw Data (NEAM)'!AA42/'1 minus TOT (NEAM)'!AA84</f>
        <v>0</v>
      </c>
      <c r="AB42" s="5">
        <f>'Raw Data (NEAM)'!AB42/'1 minus TOT (NEAM)'!AB84</f>
        <v>0</v>
      </c>
      <c r="AC42" s="5"/>
    </row>
    <row r="43" spans="1:29" s="6" customFormat="1">
      <c r="A43" s="4">
        <v>1989</v>
      </c>
      <c r="B43" s="5">
        <f t="shared" si="0"/>
        <v>173.56209880215965</v>
      </c>
      <c r="C43" s="5">
        <f>'Raw Data (NEAM)'!C43/'1 minus TOT (NEAM)'!C85</f>
        <v>0</v>
      </c>
      <c r="D43" s="5">
        <f>'Raw Data (NEAM)'!D43/'1 minus TOT (NEAM)'!D85</f>
        <v>0</v>
      </c>
      <c r="E43" s="5">
        <f>'Raw Data (NEAM)'!E43/'1 minus TOT (NEAM)'!E85</f>
        <v>0</v>
      </c>
      <c r="F43" s="5">
        <f>'Raw Data (NEAM)'!F43/'1 minus TOT (NEAM)'!F85</f>
        <v>0</v>
      </c>
      <c r="G43" s="5">
        <f>'Raw Data (NEAM)'!G43/'1 minus TOT (NEAM)'!G85</f>
        <v>0</v>
      </c>
      <c r="H43" s="5">
        <f>'Raw Data (NEAM)'!H43/('1 minus TOT (NEAM)'!C85+'1 minus TOT (NEAM)'!D85+'1 minus TOT (NEAM)'!E85+'1 minus TOT (NEAM)'!F85+'1 minus TOT (NEAM)'!G85)</f>
        <v>0</v>
      </c>
      <c r="I43" s="5">
        <f>'Raw Data (NEAM)'!I43/'1 minus TOT (NEAM)'!I85</f>
        <v>0</v>
      </c>
      <c r="J43" s="5">
        <f>'Raw Data (NEAM)'!J43/'1 minus TOT (NEAM)'!J85</f>
        <v>0</v>
      </c>
      <c r="K43" s="5">
        <f>'Raw Data (NEAM)'!K43/'1 minus TOT (NEAM)'!K85</f>
        <v>0</v>
      </c>
      <c r="L43" s="5">
        <f>'Raw Data (NEAM)'!L43/'1 minus TOT (NEAM)'!L85</f>
        <v>0</v>
      </c>
      <c r="M43" s="5">
        <f>'Raw Data (NEAM)'!M43/'1 minus TOT (NEAM)'!M85</f>
        <v>7.0208588186703436</v>
      </c>
      <c r="N43" s="5">
        <f>'Raw Data (NEAM)'!N43/'1 minus TOT (NEAM)'!N85</f>
        <v>6.0238903884533102</v>
      </c>
      <c r="O43" s="5">
        <f>'Raw Data (NEAM)'!O43/'1 minus TOT (NEAM)'!O85</f>
        <v>4.0207487656930159</v>
      </c>
      <c r="P43" s="5">
        <f>'Raw Data (NEAM)'!P43/'1 minus TOT (NEAM)'!P85</f>
        <v>9.0573670664768393</v>
      </c>
      <c r="Q43" s="5">
        <f>'Raw Data (NEAM)'!Q43/'1 minus TOT (NEAM)'!Q85</f>
        <v>19.165902257708105</v>
      </c>
      <c r="R43" s="5">
        <f>'Raw Data (NEAM)'!R43/'1 minus TOT (NEAM)'!R85</f>
        <v>18.233777263142457</v>
      </c>
      <c r="S43" s="5">
        <f>'Raw Data (NEAM)'!S43/'1 minus TOT (NEAM)'!S85</f>
        <v>32.619374954274775</v>
      </c>
      <c r="T43" s="5">
        <f>'Raw Data (NEAM)'!T43/'1 minus TOT (NEAM)'!T85</f>
        <v>22.609450534383694</v>
      </c>
      <c r="U43" s="5">
        <f>'Raw Data (NEAM)'!U43/'1 minus TOT (NEAM)'!U85</f>
        <v>20.811452918102461</v>
      </c>
      <c r="V43" s="5">
        <f>'Raw Data (NEAM)'!V43/'1 minus TOT (NEAM)'!V85</f>
        <v>16.904475145432311</v>
      </c>
      <c r="W43" s="5">
        <f>'Raw Data (NEAM)'!W43/'1 minus TOT (NEAM)'!W85</f>
        <v>8.6525807817998803</v>
      </c>
      <c r="X43" s="5">
        <f>'Raw Data (NEAM)'!X43/'1 minus TOT (NEAM)'!X85</f>
        <v>2.2280252268278677</v>
      </c>
      <c r="Y43" s="5">
        <f>'Raw Data (NEAM)'!Y43/'1 minus TOT (NEAM)'!Y85</f>
        <v>0</v>
      </c>
      <c r="Z43" s="5">
        <f>'Raw Data (NEAM)'!Z43/'1 minus TOT (NEAM)'!Z85</f>
        <v>5.0259604752931644</v>
      </c>
      <c r="AA43" s="5">
        <f>'Raw Data (NEAM)'!AA43/'1 minus TOT (NEAM)'!AA85</f>
        <v>0</v>
      </c>
      <c r="AB43" s="5">
        <f>'Raw Data (NEAM)'!AB43/'1 minus TOT (NEAM)'!AB85</f>
        <v>1.1882342059013966</v>
      </c>
      <c r="AC43" s="5"/>
    </row>
    <row r="44" spans="1:29" s="6" customFormat="1">
      <c r="A44" s="4">
        <v>1990</v>
      </c>
      <c r="B44" s="5">
        <f t="shared" si="0"/>
        <v>170.87278248746162</v>
      </c>
      <c r="C44" s="5">
        <f>'Raw Data (NEAM)'!C44/'1 minus TOT (NEAM)'!C86</f>
        <v>0</v>
      </c>
      <c r="D44" s="5">
        <f>'Raw Data (NEAM)'!D44/'1 minus TOT (NEAM)'!D86</f>
        <v>0</v>
      </c>
      <c r="E44" s="5">
        <f>'Raw Data (NEAM)'!E44/'1 minus TOT (NEAM)'!E86</f>
        <v>0</v>
      </c>
      <c r="F44" s="5">
        <f>'Raw Data (NEAM)'!F44/'1 minus TOT (NEAM)'!F86</f>
        <v>0</v>
      </c>
      <c r="G44" s="5">
        <f>'Raw Data (NEAM)'!G44/'1 minus TOT (NEAM)'!G86</f>
        <v>0</v>
      </c>
      <c r="H44" s="5">
        <f>'Raw Data (NEAM)'!H44/('1 minus TOT (NEAM)'!C86+'1 minus TOT (NEAM)'!D86+'1 minus TOT (NEAM)'!E86+'1 minus TOT (NEAM)'!F86+'1 minus TOT (NEAM)'!G86)</f>
        <v>0</v>
      </c>
      <c r="I44" s="5">
        <f>'Raw Data (NEAM)'!I44/'1 minus TOT (NEAM)'!I86</f>
        <v>0</v>
      </c>
      <c r="J44" s="5">
        <f>'Raw Data (NEAM)'!J44/'1 minus TOT (NEAM)'!J86</f>
        <v>0</v>
      </c>
      <c r="K44" s="5">
        <f>'Raw Data (NEAM)'!K44/'1 minus TOT (NEAM)'!K86</f>
        <v>0</v>
      </c>
      <c r="L44" s="5">
        <f>'Raw Data (NEAM)'!L44/'1 minus TOT (NEAM)'!L86</f>
        <v>1.002602610922654</v>
      </c>
      <c r="M44" s="5">
        <f>'Raw Data (NEAM)'!M44/'1 minus TOT (NEAM)'!M86</f>
        <v>2.0061959373402654</v>
      </c>
      <c r="N44" s="5">
        <f>'Raw Data (NEAM)'!N44/'1 minus TOT (NEAM)'!N86</f>
        <v>4.0156743839154458</v>
      </c>
      <c r="O44" s="5">
        <f>'Raw Data (NEAM)'!O44/'1 minus TOT (NEAM)'!O86</f>
        <v>8.0403460716774937</v>
      </c>
      <c r="P44" s="5">
        <f>'Raw Data (NEAM)'!P44/'1 minus TOT (NEAM)'!P86</f>
        <v>11.067867802483919</v>
      </c>
      <c r="Q44" s="5">
        <f>'Raw Data (NEAM)'!Q44/'1 minus TOT (NEAM)'!Q86</f>
        <v>17.145661580300501</v>
      </c>
      <c r="R44" s="5">
        <f>'Raw Data (NEAM)'!R44/'1 minus TOT (NEAM)'!R86</f>
        <v>17.207726932570839</v>
      </c>
      <c r="S44" s="5">
        <f>'Raw Data (NEAM)'!S44/'1 minus TOT (NEAM)'!S86</f>
        <v>34.630584206831969</v>
      </c>
      <c r="T44" s="5">
        <f>'Raw Data (NEAM)'!T44/'1 minus TOT (NEAM)'!T86</f>
        <v>28.758130227931154</v>
      </c>
      <c r="U44" s="5">
        <f>'Raw Data (NEAM)'!U44/'1 minus TOT (NEAM)'!U86</f>
        <v>20.767873042358836</v>
      </c>
      <c r="V44" s="5">
        <f>'Raw Data (NEAM)'!V44/'1 minus TOT (NEAM)'!V86</f>
        <v>8.438405050501423</v>
      </c>
      <c r="W44" s="5">
        <f>'Raw Data (NEAM)'!W44/'1 minus TOT (NEAM)'!W86</f>
        <v>7.5421640302625006</v>
      </c>
      <c r="X44" s="5">
        <f>'Raw Data (NEAM)'!X44/'1 minus TOT (NEAM)'!X86</f>
        <v>7.8066353990605224</v>
      </c>
      <c r="Y44" s="5">
        <f>'Raw Data (NEAM)'!Y44/'1 minus TOT (NEAM)'!Y86</f>
        <v>1.1763998008497376</v>
      </c>
      <c r="Z44" s="5">
        <f>'Raw Data (NEAM)'!Z44/'1 minus TOT (NEAM)'!Z86</f>
        <v>1.2665154104543579</v>
      </c>
      <c r="AA44" s="5">
        <f>'Raw Data (NEAM)'!AA44/'1 minus TOT (NEAM)'!AA86</f>
        <v>0</v>
      </c>
      <c r="AB44" s="5">
        <f>'Raw Data (NEAM)'!AB44/'1 minus TOT (NEAM)'!AB86</f>
        <v>0</v>
      </c>
      <c r="AC44" s="5"/>
    </row>
    <row r="45" spans="1:29" s="6" customFormat="1" ht="12" customHeight="1">
      <c r="A45" s="4">
        <v>1991</v>
      </c>
      <c r="B45" s="5">
        <f t="shared" si="0"/>
        <v>193.3747553714266</v>
      </c>
      <c r="C45" s="5">
        <f>'Raw Data (NEAM)'!C45/'1 minus TOT (NEAM)'!C87</f>
        <v>0</v>
      </c>
      <c r="D45" s="5">
        <f>'Raw Data (NEAM)'!D45/'1 minus TOT (NEAM)'!D87</f>
        <v>0</v>
      </c>
      <c r="E45" s="5">
        <f>'Raw Data (NEAM)'!E45/'1 minus TOT (NEAM)'!E87</f>
        <v>0</v>
      </c>
      <c r="F45" s="5">
        <f>'Raw Data (NEAM)'!F45/'1 minus TOT (NEAM)'!F87</f>
        <v>0</v>
      </c>
      <c r="G45" s="5">
        <f>'Raw Data (NEAM)'!G45/'1 minus TOT (NEAM)'!G87</f>
        <v>0</v>
      </c>
      <c r="H45" s="5">
        <f>'Raw Data (NEAM)'!H45/('1 minus TOT (NEAM)'!C87+'1 minus TOT (NEAM)'!D87+'1 minus TOT (NEAM)'!E87+'1 minus TOT (NEAM)'!F87+'1 minus TOT (NEAM)'!G87)</f>
        <v>0</v>
      </c>
      <c r="I45" s="5">
        <f>'Raw Data (NEAM)'!I45/'1 minus TOT (NEAM)'!I87</f>
        <v>0</v>
      </c>
      <c r="J45" s="5">
        <f>'Raw Data (NEAM)'!J45/'1 minus TOT (NEAM)'!J87</f>
        <v>0</v>
      </c>
      <c r="K45" s="5">
        <f>'Raw Data (NEAM)'!K45/'1 minus TOT (NEAM)'!K87</f>
        <v>0</v>
      </c>
      <c r="L45" s="5">
        <f>'Raw Data (NEAM)'!L45/'1 minus TOT (NEAM)'!L87</f>
        <v>0</v>
      </c>
      <c r="M45" s="5">
        <f>'Raw Data (NEAM)'!M45/'1 minus TOT (NEAM)'!M87</f>
        <v>5.0156179671084029</v>
      </c>
      <c r="N45" s="5">
        <f>'Raw Data (NEAM)'!N45/'1 minus TOT (NEAM)'!N87</f>
        <v>9.0342295781291657</v>
      </c>
      <c r="O45" s="5">
        <f>'Raw Data (NEAM)'!O45/'1 minus TOT (NEAM)'!O87</f>
        <v>6.030131416073937</v>
      </c>
      <c r="P45" s="5">
        <f>'Raw Data (NEAM)'!P45/'1 minus TOT (NEAM)'!P87</f>
        <v>10.062709639784162</v>
      </c>
      <c r="Q45" s="5">
        <f>'Raw Data (NEAM)'!Q45/'1 minus TOT (NEAM)'!Q87</f>
        <v>21.180493642679536</v>
      </c>
      <c r="R45" s="5">
        <f>'Raw Data (NEAM)'!R45/'1 minus TOT (NEAM)'!R87</f>
        <v>21.25109775045599</v>
      </c>
      <c r="S45" s="5">
        <f>'Raw Data (NEAM)'!S45/'1 minus TOT (NEAM)'!S87</f>
        <v>29.524913856199476</v>
      </c>
      <c r="T45" s="5">
        <f>'Raw Data (NEAM)'!T45/'1 minus TOT (NEAM)'!T87</f>
        <v>27.701141063164197</v>
      </c>
      <c r="U45" s="5">
        <f>'Raw Data (NEAM)'!U45/'1 minus TOT (NEAM)'!U87</f>
        <v>28.018705743945823</v>
      </c>
      <c r="V45" s="5">
        <f>'Raw Data (NEAM)'!V45/'1 minus TOT (NEAM)'!V87</f>
        <v>15.799954251822525</v>
      </c>
      <c r="W45" s="5">
        <f>'Raw Data (NEAM)'!W45/'1 minus TOT (NEAM)'!W87</f>
        <v>11.819060921886752</v>
      </c>
      <c r="X45" s="5">
        <f>'Raw Data (NEAM)'!X45/'1 minus TOT (NEAM)'!X87</f>
        <v>5.5886495033848886</v>
      </c>
      <c r="Y45" s="5">
        <f>'Raw Data (NEAM)'!Y45/'1 minus TOT (NEAM)'!Y87</f>
        <v>2.3480500367917587</v>
      </c>
      <c r="Z45" s="5">
        <f>'Raw Data (NEAM)'!Z45/'1 minus TOT (NEAM)'!Z87</f>
        <v>0</v>
      </c>
      <c r="AA45" s="5">
        <f>'Raw Data (NEAM)'!AA45/'1 minus TOT (NEAM)'!AA87</f>
        <v>0</v>
      </c>
      <c r="AB45" s="5">
        <f>'Raw Data (NEAM)'!AB45/'1 minus TOT (NEAM)'!AB87</f>
        <v>0</v>
      </c>
      <c r="AC45" s="5"/>
    </row>
    <row r="46" spans="1:29">
      <c r="A46" s="1">
        <f t="shared" ref="A46:A51" si="1">A45+1</f>
        <v>1992</v>
      </c>
      <c r="B46" s="5">
        <f t="shared" si="0"/>
        <v>175.50159715800893</v>
      </c>
      <c r="C46" s="5">
        <f>'Raw Data (NEAM)'!C46/'1 minus TOT (NEAM)'!C88</f>
        <v>0</v>
      </c>
      <c r="D46" s="5">
        <f>'Raw Data (NEAM)'!D46/'1 minus TOT (NEAM)'!D88</f>
        <v>0</v>
      </c>
      <c r="E46" s="5">
        <f>'Raw Data (NEAM)'!E46/'1 minus TOT (NEAM)'!E88</f>
        <v>0</v>
      </c>
      <c r="F46" s="5">
        <f>'Raw Data (NEAM)'!F46/'1 minus TOT (NEAM)'!F88</f>
        <v>0</v>
      </c>
      <c r="G46" s="5">
        <f>'Raw Data (NEAM)'!G46/'1 minus TOT (NEAM)'!G88</f>
        <v>0</v>
      </c>
      <c r="H46" s="5">
        <f>'Raw Data (NEAM)'!H46/('1 minus TOT (NEAM)'!C88+'1 minus TOT (NEAM)'!D88+'1 minus TOT (NEAM)'!E88+'1 minus TOT (NEAM)'!F88+'1 minus TOT (NEAM)'!G88)</f>
        <v>0</v>
      </c>
      <c r="I46" s="5">
        <f>'Raw Data (NEAM)'!I46/'1 minus TOT (NEAM)'!I88</f>
        <v>0</v>
      </c>
      <c r="J46" s="5">
        <f>'Raw Data (NEAM)'!J46/'1 minus TOT (NEAM)'!J88</f>
        <v>0</v>
      </c>
      <c r="K46" s="5">
        <f>'Raw Data (NEAM)'!K46/'1 minus TOT (NEAM)'!K88</f>
        <v>1.0018758859529246</v>
      </c>
      <c r="L46" s="5">
        <f>'Raw Data (NEAM)'!L46/'1 minus TOT (NEAM)'!L88</f>
        <v>1.0026369911379445</v>
      </c>
      <c r="M46" s="5">
        <f>'Raw Data (NEAM)'!M46/'1 minus TOT (NEAM)'!M88</f>
        <v>4.0123506307930503</v>
      </c>
      <c r="N46" s="5">
        <f>'Raw Data (NEAM)'!N46/'1 minus TOT (NEAM)'!N88</f>
        <v>7.0254511980261558</v>
      </c>
      <c r="O46" s="5">
        <f>'Raw Data (NEAM)'!O46/'1 minus TOT (NEAM)'!O88</f>
        <v>2.0098246535434989</v>
      </c>
      <c r="P46" s="5">
        <f>'Raw Data (NEAM)'!P46/'1 minus TOT (NEAM)'!P88</f>
        <v>11.066615155226396</v>
      </c>
      <c r="Q46" s="5">
        <f>'Raw Data (NEAM)'!Q46/'1 minus TOT (NEAM)'!Q88</f>
        <v>17.150276143051155</v>
      </c>
      <c r="R46" s="5">
        <f>'Raw Data (NEAM)'!R46/'1 minus TOT (NEAM)'!R88</f>
        <v>19.210212507425275</v>
      </c>
      <c r="S46" s="5">
        <f>'Raw Data (NEAM)'!S46/'1 minus TOT (NEAM)'!S88</f>
        <v>25.454568599206002</v>
      </c>
      <c r="T46" s="5">
        <f>'Raw Data (NEAM)'!T46/'1 minus TOT (NEAM)'!T88</f>
        <v>26.637703133676549</v>
      </c>
      <c r="U46" s="5">
        <f>'Raw Data (NEAM)'!U46/'1 minus TOT (NEAM)'!U88</f>
        <v>14.485503026772658</v>
      </c>
      <c r="V46" s="5">
        <f>'Raw Data (NEAM)'!V46/'1 minus TOT (NEAM)'!V88</f>
        <v>21.059588448922668</v>
      </c>
      <c r="W46" s="5">
        <f>'Raw Data (NEAM)'!W46/'1 minus TOT (NEAM)'!W88</f>
        <v>13.90027850285602</v>
      </c>
      <c r="X46" s="5">
        <f>'Raw Data (NEAM)'!X46/'1 minus TOT (NEAM)'!X88</f>
        <v>6.6786695745876576</v>
      </c>
      <c r="Y46" s="5">
        <f>'Raw Data (NEAM)'!Y46/'1 minus TOT (NEAM)'!Y88</f>
        <v>3.5390733953012097</v>
      </c>
      <c r="Z46" s="5">
        <f>'Raw Data (NEAM)'!Z46/'1 minus TOT (NEAM)'!Z88</f>
        <v>1.2669693115297853</v>
      </c>
      <c r="AA46" s="5">
        <f>'Raw Data (NEAM)'!AA46/'1 minus TOT (NEAM)'!AA88</f>
        <v>0</v>
      </c>
      <c r="AB46" s="5">
        <f>'Raw Data (NEAM)'!AB46/'1 minus TOT (NEAM)'!AB88</f>
        <v>0</v>
      </c>
      <c r="AC46" s="1">
        <v>0</v>
      </c>
    </row>
    <row r="47" spans="1:29">
      <c r="A47" s="1">
        <f t="shared" si="1"/>
        <v>1993</v>
      </c>
      <c r="B47" s="5">
        <f t="shared" si="0"/>
        <v>176.32093689364243</v>
      </c>
      <c r="C47" s="5">
        <f>'Raw Data (NEAM)'!C47/'1 minus TOT (NEAM)'!C89</f>
        <v>0</v>
      </c>
      <c r="D47" s="5">
        <f>'Raw Data (NEAM)'!D47/'1 minus TOT (NEAM)'!D89</f>
        <v>0</v>
      </c>
      <c r="E47" s="5">
        <f>'Raw Data (NEAM)'!E47/'1 minus TOT (NEAM)'!E89</f>
        <v>0</v>
      </c>
      <c r="F47" s="5">
        <f>'Raw Data (NEAM)'!F47/'1 minus TOT (NEAM)'!F89</f>
        <v>0</v>
      </c>
      <c r="G47" s="5">
        <f>'Raw Data (NEAM)'!G47/'1 minus TOT (NEAM)'!G89</f>
        <v>0</v>
      </c>
      <c r="H47" s="5">
        <f>'Raw Data (NEAM)'!H47/('1 minus TOT (NEAM)'!C89+'1 minus TOT (NEAM)'!D89+'1 minus TOT (NEAM)'!E89+'1 minus TOT (NEAM)'!F89+'1 minus TOT (NEAM)'!G89)</f>
        <v>0</v>
      </c>
      <c r="I47" s="5">
        <f>'Raw Data (NEAM)'!I47/'1 minus TOT (NEAM)'!I89</f>
        <v>0</v>
      </c>
      <c r="J47" s="5">
        <f>'Raw Data (NEAM)'!J47/'1 minus TOT (NEAM)'!J89</f>
        <v>0</v>
      </c>
      <c r="K47" s="5">
        <f>'Raw Data (NEAM)'!K47/'1 minus TOT (NEAM)'!K89</f>
        <v>0</v>
      </c>
      <c r="L47" s="5">
        <f>'Raw Data (NEAM)'!L47/'1 minus TOT (NEAM)'!L89</f>
        <v>0</v>
      </c>
      <c r="M47" s="5">
        <f>'Raw Data (NEAM)'!M47/'1 minus TOT (NEAM)'!M89</f>
        <v>4.0121742595954126</v>
      </c>
      <c r="N47" s="5">
        <f>'Raw Data (NEAM)'!N47/'1 minus TOT (NEAM)'!N89</f>
        <v>3.0116771217854792</v>
      </c>
      <c r="O47" s="5">
        <f>'Raw Data (NEAM)'!O47/'1 minus TOT (NEAM)'!O89</f>
        <v>4.0200997453098335</v>
      </c>
      <c r="P47" s="5">
        <f>'Raw Data (NEAM)'!P47/'1 minus TOT (NEAM)'!P89</f>
        <v>13.0880866094775</v>
      </c>
      <c r="Q47" s="5">
        <f>'Raw Data (NEAM)'!Q47/'1 minus TOT (NEAM)'!Q89</f>
        <v>17.146332874044539</v>
      </c>
      <c r="R47" s="5">
        <f>'Raw Data (NEAM)'!R47/'1 minus TOT (NEAM)'!R89</f>
        <v>20.241227469030431</v>
      </c>
      <c r="S47" s="5">
        <f>'Raw Data (NEAM)'!S47/'1 minus TOT (NEAM)'!S89</f>
        <v>31.550145128584866</v>
      </c>
      <c r="T47" s="5">
        <f>'Raw Data (NEAM)'!T47/'1 minus TOT (NEAM)'!T89</f>
        <v>29.74318063816802</v>
      </c>
      <c r="U47" s="5">
        <f>'Raw Data (NEAM)'!U47/'1 minus TOT (NEAM)'!U89</f>
        <v>17.616086545717419</v>
      </c>
      <c r="V47" s="5">
        <f>'Raw Data (NEAM)'!V47/'1 minus TOT (NEAM)'!V89</f>
        <v>17.900955265476281</v>
      </c>
      <c r="W47" s="5">
        <f>'Raw Data (NEAM)'!W47/'1 minus TOT (NEAM)'!W89</f>
        <v>7.5160485569405147</v>
      </c>
      <c r="X47" s="5">
        <f>'Raw Data (NEAM)'!X47/'1 minus TOT (NEAM)'!X89</f>
        <v>3.3429594097737954</v>
      </c>
      <c r="Y47" s="5">
        <f>'Raw Data (NEAM)'!Y47/'1 minus TOT (NEAM)'!Y89</f>
        <v>3.4859489682554137</v>
      </c>
      <c r="Z47" s="5">
        <f>'Raw Data (NEAM)'!Z47/'1 minus TOT (NEAM)'!Z89</f>
        <v>3.6460143014829391</v>
      </c>
      <c r="AA47" s="5">
        <f>'Raw Data (NEAM)'!AA47/'1 minus TOT (NEAM)'!AA89</f>
        <v>0</v>
      </c>
      <c r="AB47" s="5">
        <f>'Raw Data (NEAM)'!AB47/'1 minus TOT (NEAM)'!AB89</f>
        <v>0</v>
      </c>
      <c r="AC47" s="1">
        <v>0</v>
      </c>
    </row>
    <row r="48" spans="1:29">
      <c r="A48" s="1">
        <f t="shared" si="1"/>
        <v>1994</v>
      </c>
      <c r="B48" s="5">
        <f t="shared" si="0"/>
        <v>152.95026974507755</v>
      </c>
      <c r="C48" s="5">
        <f>'Raw Data (NEAM)'!C48/'1 minus TOT (NEAM)'!C90</f>
        <v>0</v>
      </c>
      <c r="D48" s="5">
        <f>'Raw Data (NEAM)'!D48/'1 minus TOT (NEAM)'!D90</f>
        <v>0</v>
      </c>
      <c r="E48" s="5">
        <f>'Raw Data (NEAM)'!E48/'1 minus TOT (NEAM)'!E90</f>
        <v>0</v>
      </c>
      <c r="F48" s="5">
        <f>'Raw Data (NEAM)'!F48/'1 minus TOT (NEAM)'!F90</f>
        <v>0</v>
      </c>
      <c r="G48" s="5">
        <f>'Raw Data (NEAM)'!G48/'1 minus TOT (NEAM)'!G90</f>
        <v>0</v>
      </c>
      <c r="H48" s="5">
        <f>'Raw Data (NEAM)'!H48/('1 minus TOT (NEAM)'!C90+'1 minus TOT (NEAM)'!D90+'1 minus TOT (NEAM)'!E90+'1 minus TOT (NEAM)'!F90+'1 minus TOT (NEAM)'!G90)</f>
        <v>0</v>
      </c>
      <c r="I48" s="5">
        <f>'Raw Data (NEAM)'!I48/'1 minus TOT (NEAM)'!I90</f>
        <v>0</v>
      </c>
      <c r="J48" s="5">
        <f>'Raw Data (NEAM)'!J48/'1 minus TOT (NEAM)'!J90</f>
        <v>0</v>
      </c>
      <c r="K48" s="5">
        <f>'Raw Data (NEAM)'!K48/'1 minus TOT (NEAM)'!K90</f>
        <v>0</v>
      </c>
      <c r="L48" s="5">
        <f>'Raw Data (NEAM)'!L48/'1 minus TOT (NEAM)'!L90</f>
        <v>1.0026915637702534</v>
      </c>
      <c r="M48" s="5">
        <f>'Raw Data (NEAM)'!M48/'1 minus TOT (NEAM)'!M90</f>
        <v>1.0030204958477638</v>
      </c>
      <c r="N48" s="5">
        <f>'Raw Data (NEAM)'!N48/'1 minus TOT (NEAM)'!N90</f>
        <v>4.015963459516299</v>
      </c>
      <c r="O48" s="5">
        <f>'Raw Data (NEAM)'!O48/'1 minus TOT (NEAM)'!O90</f>
        <v>7.0350720601235315</v>
      </c>
      <c r="P48" s="5">
        <f>'Raw Data (NEAM)'!P48/'1 minus TOT (NEAM)'!P90</f>
        <v>11.074589866198252</v>
      </c>
      <c r="Q48" s="5">
        <f>'Raw Data (NEAM)'!Q48/'1 minus TOT (NEAM)'!Q90</f>
        <v>13.113344785664728</v>
      </c>
      <c r="R48" s="5">
        <f>'Raw Data (NEAM)'!R48/'1 minus TOT (NEAM)'!R90</f>
        <v>21.255152326789457</v>
      </c>
      <c r="S48" s="5">
        <f>'Raw Data (NEAM)'!S48/'1 minus TOT (NEAM)'!S90</f>
        <v>26.439303649551174</v>
      </c>
      <c r="T48" s="5">
        <f>'Raw Data (NEAM)'!T48/'1 minus TOT (NEAM)'!T90</f>
        <v>15.371768931975808</v>
      </c>
      <c r="U48" s="5">
        <f>'Raw Data (NEAM)'!U48/'1 minus TOT (NEAM)'!U90</f>
        <v>16.554459196004522</v>
      </c>
      <c r="V48" s="5">
        <f>'Raw Data (NEAM)'!V48/'1 minus TOT (NEAM)'!V90</f>
        <v>9.472594776104625</v>
      </c>
      <c r="W48" s="5">
        <f>'Raw Data (NEAM)'!W48/'1 minus TOT (NEAM)'!W90</f>
        <v>10.709136403006099</v>
      </c>
      <c r="X48" s="5">
        <f>'Raw Data (NEAM)'!X48/'1 minus TOT (NEAM)'!X90</f>
        <v>8.8903586472973508</v>
      </c>
      <c r="Y48" s="5">
        <f>'Raw Data (NEAM)'!Y48/'1 minus TOT (NEAM)'!Y90</f>
        <v>4.6172177959529019</v>
      </c>
      <c r="Z48" s="5">
        <f>'Raw Data (NEAM)'!Z48/'1 minus TOT (NEAM)'!Z90</f>
        <v>2.3955957872747846</v>
      </c>
      <c r="AA48" s="5">
        <f>'Raw Data (NEAM)'!AA48/'1 minus TOT (NEAM)'!AA90</f>
        <v>0</v>
      </c>
      <c r="AB48" s="5">
        <f>'Raw Data (NEAM)'!AB48/'1 minus TOT (NEAM)'!AB90</f>
        <v>0</v>
      </c>
      <c r="AC48" s="1">
        <v>0</v>
      </c>
    </row>
    <row r="49" spans="1:29">
      <c r="A49" s="1">
        <f t="shared" si="1"/>
        <v>1995</v>
      </c>
      <c r="B49" s="5">
        <f t="shared" si="0"/>
        <v>138.78435737825333</v>
      </c>
      <c r="C49" s="5">
        <f>'Raw Data (NEAM)'!C49/'1 minus TOT (NEAM)'!C91</f>
        <v>0</v>
      </c>
      <c r="D49" s="5">
        <f>'Raw Data (NEAM)'!D49/'1 minus TOT (NEAM)'!D91</f>
        <v>0</v>
      </c>
      <c r="E49" s="5">
        <f>'Raw Data (NEAM)'!E49/'1 minus TOT (NEAM)'!E91</f>
        <v>0</v>
      </c>
      <c r="F49" s="5">
        <f>'Raw Data (NEAM)'!F49/'1 minus TOT (NEAM)'!F91</f>
        <v>0</v>
      </c>
      <c r="G49" s="5">
        <f>'Raw Data (NEAM)'!G49/'1 minus TOT (NEAM)'!G91</f>
        <v>0</v>
      </c>
      <c r="H49" s="5">
        <f>'Raw Data (NEAM)'!H49/('1 minus TOT (NEAM)'!C91+'1 minus TOT (NEAM)'!D91+'1 minus TOT (NEAM)'!E91+'1 minus TOT (NEAM)'!F91+'1 minus TOT (NEAM)'!G91)</f>
        <v>0</v>
      </c>
      <c r="I49" s="5">
        <f>'Raw Data (NEAM)'!I49/'1 minus TOT (NEAM)'!I91</f>
        <v>0</v>
      </c>
      <c r="J49" s="5">
        <f>'Raw Data (NEAM)'!J49/'1 minus TOT (NEAM)'!J91</f>
        <v>0</v>
      </c>
      <c r="K49" s="5">
        <f>'Raw Data (NEAM)'!K49/'1 minus TOT (NEAM)'!K91</f>
        <v>0</v>
      </c>
      <c r="L49" s="5">
        <f>'Raw Data (NEAM)'!L49/'1 minus TOT (NEAM)'!L91</f>
        <v>2.0050346510023132</v>
      </c>
      <c r="M49" s="5">
        <f>'Raw Data (NEAM)'!M49/'1 minus TOT (NEAM)'!M91</f>
        <v>1.0028761254846341</v>
      </c>
      <c r="N49" s="5">
        <f>'Raw Data (NEAM)'!N49/'1 minus TOT (NEAM)'!N91</f>
        <v>6.0228941996547487</v>
      </c>
      <c r="O49" s="5">
        <f>'Raw Data (NEAM)'!O49/'1 minus TOT (NEAM)'!O91</f>
        <v>3.0148394275974013</v>
      </c>
      <c r="P49" s="5">
        <f>'Raw Data (NEAM)'!P49/'1 minus TOT (NEAM)'!P91</f>
        <v>8.0533549129874729</v>
      </c>
      <c r="Q49" s="5">
        <f>'Raw Data (NEAM)'!Q49/'1 minus TOT (NEAM)'!Q91</f>
        <v>16.14027187450494</v>
      </c>
      <c r="R49" s="5">
        <f>'Raw Data (NEAM)'!R49/'1 minus TOT (NEAM)'!R91</f>
        <v>14.168485653215882</v>
      </c>
      <c r="S49" s="5">
        <f>'Raw Data (NEAM)'!S49/'1 minus TOT (NEAM)'!S91</f>
        <v>19.317576688238088</v>
      </c>
      <c r="T49" s="5">
        <f>'Raw Data (NEAM)'!T49/'1 minus TOT (NEAM)'!T91</f>
        <v>22.551950281738002</v>
      </c>
      <c r="U49" s="5">
        <f>'Raw Data (NEAM)'!U49/'1 minus TOT (NEAM)'!U91</f>
        <v>14.474464109356489</v>
      </c>
      <c r="V49" s="5">
        <f>'Raw Data (NEAM)'!V49/'1 minus TOT (NEAM)'!V91</f>
        <v>8.416491497336315</v>
      </c>
      <c r="W49" s="5">
        <f>'Raw Data (NEAM)'!W49/'1 minus TOT (NEAM)'!W91</f>
        <v>8.5654630332568562</v>
      </c>
      <c r="X49" s="5">
        <f>'Raw Data (NEAM)'!X49/'1 minus TOT (NEAM)'!X91</f>
        <v>5.5460894069819364</v>
      </c>
      <c r="Y49" s="5">
        <f>'Raw Data (NEAM)'!Y49/'1 minus TOT (NEAM)'!Y91</f>
        <v>3.4915073579975244</v>
      </c>
      <c r="Z49" s="5">
        <f>'Raw Data (NEAM)'!Z49/'1 minus TOT (NEAM)'!Z91</f>
        <v>4.7482049019214569</v>
      </c>
      <c r="AA49" s="5">
        <f>'Raw Data (NEAM)'!AA49/'1 minus TOT (NEAM)'!AA91</f>
        <v>1.2648532569792412</v>
      </c>
      <c r="AB49" s="5">
        <f>'Raw Data (NEAM)'!AB49/'1 minus TOT (NEAM)'!AB91</f>
        <v>0</v>
      </c>
      <c r="AC49" s="1">
        <v>0</v>
      </c>
    </row>
    <row r="50" spans="1:29">
      <c r="A50" s="1">
        <f t="shared" si="1"/>
        <v>1996</v>
      </c>
      <c r="B50" s="5">
        <f t="shared" si="0"/>
        <v>141.47203051046174</v>
      </c>
      <c r="C50" s="5">
        <f>'Raw Data (NEAM)'!C50/'1 minus TOT (NEAM)'!C92</f>
        <v>0</v>
      </c>
      <c r="D50" s="5">
        <f>'Raw Data (NEAM)'!D50/'1 minus TOT (NEAM)'!D92</f>
        <v>0</v>
      </c>
      <c r="E50" s="5">
        <f>'Raw Data (NEAM)'!E50/'1 minus TOT (NEAM)'!E92</f>
        <v>0</v>
      </c>
      <c r="F50" s="5">
        <f>'Raw Data (NEAM)'!F50/'1 minus TOT (NEAM)'!F92</f>
        <v>0</v>
      </c>
      <c r="G50" s="5">
        <f>'Raw Data (NEAM)'!G50/'1 minus TOT (NEAM)'!G92</f>
        <v>0</v>
      </c>
      <c r="H50" s="5">
        <f>'Raw Data (NEAM)'!H50/('1 minus TOT (NEAM)'!C92+'1 minus TOT (NEAM)'!D92+'1 minus TOT (NEAM)'!E92+'1 minus TOT (NEAM)'!F92+'1 minus TOT (NEAM)'!G92)</f>
        <v>0</v>
      </c>
      <c r="I50" s="5">
        <f>'Raw Data (NEAM)'!I50/'1 minus TOT (NEAM)'!I92</f>
        <v>0</v>
      </c>
      <c r="J50" s="5">
        <f>'Raw Data (NEAM)'!J50/'1 minus TOT (NEAM)'!J92</f>
        <v>1.0003789644055292</v>
      </c>
      <c r="K50" s="5">
        <f>'Raw Data (NEAM)'!K50/'1 minus TOT (NEAM)'!K92</f>
        <v>0</v>
      </c>
      <c r="L50" s="5">
        <f>'Raw Data (NEAM)'!L50/'1 minus TOT (NEAM)'!L92</f>
        <v>0</v>
      </c>
      <c r="M50" s="5">
        <f>'Raw Data (NEAM)'!M50/'1 minus TOT (NEAM)'!M92</f>
        <v>1.002553592445498</v>
      </c>
      <c r="N50" s="5">
        <f>'Raw Data (NEAM)'!N50/'1 minus TOT (NEAM)'!N92</f>
        <v>3.0098431021441305</v>
      </c>
      <c r="O50" s="5">
        <f>'Raw Data (NEAM)'!O50/'1 minus TOT (NEAM)'!O92</f>
        <v>11.04692220533491</v>
      </c>
      <c r="P50" s="5">
        <f>'Raw Data (NEAM)'!P50/'1 minus TOT (NEAM)'!P92</f>
        <v>11.06522551157356</v>
      </c>
      <c r="Q50" s="5">
        <f>'Raw Data (NEAM)'!Q50/'1 minus TOT (NEAM)'!Q92</f>
        <v>7.057680151954564</v>
      </c>
      <c r="R50" s="5">
        <f>'Raw Data (NEAM)'!R50/'1 minus TOT (NEAM)'!R92</f>
        <v>14.157699437179739</v>
      </c>
      <c r="S50" s="5">
        <f>'Raw Data (NEAM)'!S50/'1 minus TOT (NEAM)'!S92</f>
        <v>20.325113491713225</v>
      </c>
      <c r="T50" s="5">
        <f>'Raw Data (NEAM)'!T50/'1 minus TOT (NEAM)'!T92</f>
        <v>15.370412229149363</v>
      </c>
      <c r="U50" s="5">
        <f>'Raw Data (NEAM)'!U50/'1 minus TOT (NEAM)'!U92</f>
        <v>21.676183129601718</v>
      </c>
      <c r="V50" s="5">
        <f>'Raw Data (NEAM)'!V50/'1 minus TOT (NEAM)'!V92</f>
        <v>13.659828896820423</v>
      </c>
      <c r="W50" s="5">
        <f>'Raw Data (NEAM)'!W50/'1 minus TOT (NEAM)'!W92</f>
        <v>8.560755461773601</v>
      </c>
      <c r="X50" s="5">
        <f>'Raw Data (NEAM)'!X50/'1 minus TOT (NEAM)'!X92</f>
        <v>7.7450201899433786</v>
      </c>
      <c r="Y50" s="5">
        <f>'Raw Data (NEAM)'!Y50/'1 minus TOT (NEAM)'!Y92</f>
        <v>5.7944141464220795</v>
      </c>
      <c r="Z50" s="5">
        <f>'Raw Data (NEAM)'!Z50/'1 minus TOT (NEAM)'!Z92</f>
        <v>0</v>
      </c>
      <c r="AA50" s="5">
        <f>'Raw Data (NEAM)'!AA50/'1 minus TOT (NEAM)'!AA92</f>
        <v>0</v>
      </c>
      <c r="AB50" s="5">
        <f>'Raw Data (NEAM)'!AB50/'1 minus TOT (NEAM)'!AB92</f>
        <v>0</v>
      </c>
      <c r="AC50" s="1">
        <v>0</v>
      </c>
    </row>
    <row r="51" spans="1:29">
      <c r="A51" s="1">
        <f t="shared" si="1"/>
        <v>1997</v>
      </c>
      <c r="B51" s="5">
        <f t="shared" si="0"/>
        <v>131.29669382086354</v>
      </c>
      <c r="C51" s="5">
        <f>'Raw Data (NEAM)'!C51/'1 minus TOT (NEAM)'!C93</f>
        <v>0</v>
      </c>
      <c r="D51" s="5">
        <f>'Raw Data (NEAM)'!D51/'1 minus TOT (NEAM)'!D93</f>
        <v>0</v>
      </c>
      <c r="E51" s="5">
        <f>'Raw Data (NEAM)'!E51/'1 minus TOT (NEAM)'!E93</f>
        <v>0</v>
      </c>
      <c r="F51" s="5">
        <f>'Raw Data (NEAM)'!F51/'1 minus TOT (NEAM)'!F93</f>
        <v>0</v>
      </c>
      <c r="G51" s="5">
        <f>'Raw Data (NEAM)'!G51/'1 minus TOT (NEAM)'!G93</f>
        <v>0</v>
      </c>
      <c r="H51" s="5">
        <f>'Raw Data (NEAM)'!H51/('1 minus TOT (NEAM)'!C93+'1 minus TOT (NEAM)'!D93+'1 minus TOT (NEAM)'!E93+'1 minus TOT (NEAM)'!F93+'1 minus TOT (NEAM)'!G93)</f>
        <v>0</v>
      </c>
      <c r="I51" s="5">
        <f>'Raw Data (NEAM)'!I51/'1 minus TOT (NEAM)'!I93</f>
        <v>0</v>
      </c>
      <c r="J51" s="5">
        <f>'Raw Data (NEAM)'!J51/'1 minus TOT (NEAM)'!J93</f>
        <v>0</v>
      </c>
      <c r="K51" s="5">
        <f>'Raw Data (NEAM)'!K51/'1 minus TOT (NEAM)'!K93</f>
        <v>0</v>
      </c>
      <c r="L51" s="5">
        <f>'Raw Data (NEAM)'!L51/'1 minus TOT (NEAM)'!L93</f>
        <v>0</v>
      </c>
      <c r="M51" s="5">
        <f>'Raw Data (NEAM)'!M51/'1 minus TOT (NEAM)'!M93</f>
        <v>1.0023407491983232</v>
      </c>
      <c r="N51" s="5">
        <f>'Raw Data (NEAM)'!N51/'1 minus TOT (NEAM)'!N93</f>
        <v>2.0053511278344565</v>
      </c>
      <c r="O51" s="5">
        <f>'Raw Data (NEAM)'!O51/'1 minus TOT (NEAM)'!O93</f>
        <v>5.0177476449050129</v>
      </c>
      <c r="P51" s="5">
        <f>'Raw Data (NEAM)'!P51/'1 minus TOT (NEAM)'!P93</f>
        <v>8.0401292586051287</v>
      </c>
      <c r="Q51" s="5">
        <f>'Raw Data (NEAM)'!Q51/'1 minus TOT (NEAM)'!Q93</f>
        <v>18.138975404463448</v>
      </c>
      <c r="R51" s="5">
        <f>'Raw Data (NEAM)'!R51/'1 minus TOT (NEAM)'!R93</f>
        <v>18.192346295066905</v>
      </c>
      <c r="S51" s="5">
        <f>'Raw Data (NEAM)'!S51/'1 minus TOT (NEAM)'!S93</f>
        <v>21.333430015237614</v>
      </c>
      <c r="T51" s="5">
        <f>'Raw Data (NEAM)'!T51/'1 minus TOT (NEAM)'!T93</f>
        <v>16.382618639613931</v>
      </c>
      <c r="U51" s="5">
        <f>'Raw Data (NEAM)'!U51/'1 minus TOT (NEAM)'!U93</f>
        <v>15.470177004603446</v>
      </c>
      <c r="V51" s="5">
        <f>'Raw Data (NEAM)'!V51/'1 minus TOT (NEAM)'!V93</f>
        <v>11.538149296636899</v>
      </c>
      <c r="W51" s="5">
        <f>'Raw Data (NEAM)'!W51/'1 minus TOT (NEAM)'!W93</f>
        <v>6.4044207030635842</v>
      </c>
      <c r="X51" s="5">
        <f>'Raw Data (NEAM)'!X51/'1 minus TOT (NEAM)'!X93</f>
        <v>6.6128103581814734</v>
      </c>
      <c r="Y51" s="5">
        <f>'Raw Data (NEAM)'!Y51/'1 minus TOT (NEAM)'!Y93</f>
        <v>1.15819732345332</v>
      </c>
      <c r="Z51" s="5">
        <f>'Raw Data (NEAM)'!Z51/'1 minus TOT (NEAM)'!Z93</f>
        <v>0</v>
      </c>
      <c r="AA51" s="5">
        <f>'Raw Data (NEAM)'!AA51/'1 minus TOT (NEAM)'!AA93</f>
        <v>0</v>
      </c>
      <c r="AB51" s="5">
        <f>'Raw Data (NEAM)'!AB51/'1 minus TOT (NEAM)'!AB93</f>
        <v>0</v>
      </c>
      <c r="AC51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Ameya</cp:lastModifiedBy>
  <dcterms:created xsi:type="dcterms:W3CDTF">2021-09-03T17:42:43Z</dcterms:created>
  <dcterms:modified xsi:type="dcterms:W3CDTF">2021-09-03T17:42:44Z</dcterms:modified>
</cp:coreProperties>
</file>